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3" activeTab="0"/>
  </bookViews>
  <sheets>
    <sheet name="Instructions" sheetId="1" r:id="rId1"/>
    <sheet name="Input Budget Figures" sheetId="2" r:id="rId2"/>
    <sheet name="Budget per Quarter Calculations" sheetId="3" r:id="rId3"/>
    <sheet name="Cost Justification" sheetId="4" r:id="rId4"/>
  </sheets>
  <definedNames>
    <definedName name="_xlnm.Print_Area" localSheetId="2">'Budget per Quarter Calculations'!$A$1:$N$272</definedName>
    <definedName name="_xlnm.Print_Area" localSheetId="1">'Input Budget Figures'!$A$1:$S$276</definedName>
  </definedNames>
  <calcPr fullCalcOnLoad="1"/>
</workbook>
</file>

<file path=xl/sharedStrings.xml><?xml version="1.0" encoding="utf-8"?>
<sst xmlns="http://schemas.openxmlformats.org/spreadsheetml/2006/main" count="735" uniqueCount="172">
  <si>
    <t>Employee 1</t>
  </si>
  <si>
    <t>Employee 2</t>
  </si>
  <si>
    <t>Employee 3</t>
  </si>
  <si>
    <t>Employee 4</t>
  </si>
  <si>
    <t>Item 1</t>
  </si>
  <si>
    <t>Item 2</t>
  </si>
  <si>
    <t>Item 3</t>
  </si>
  <si>
    <t>Item 4</t>
  </si>
  <si>
    <t>Item 5</t>
  </si>
  <si>
    <t>Item 6</t>
  </si>
  <si>
    <t>Item 7</t>
  </si>
  <si>
    <t>Employee's Name</t>
  </si>
  <si>
    <t>Company name:</t>
  </si>
  <si>
    <t>Employee 5</t>
  </si>
  <si>
    <t>No. of units</t>
  </si>
  <si>
    <t>Subcont. 1</t>
  </si>
  <si>
    <t>Subcont. 2</t>
  </si>
  <si>
    <t>Subcont. 3</t>
  </si>
  <si>
    <t>Subcont. 4</t>
  </si>
  <si>
    <t>Subcont. 5</t>
  </si>
  <si>
    <t>Consult. 1</t>
  </si>
  <si>
    <t>Consult. 2</t>
  </si>
  <si>
    <t>Consult. 3</t>
  </si>
  <si>
    <t>Consult. 4</t>
  </si>
  <si>
    <t>Consult. 5</t>
  </si>
  <si>
    <t>days</t>
  </si>
  <si>
    <t>of total budget</t>
  </si>
  <si>
    <t>Project duration:</t>
  </si>
  <si>
    <t>Duration</t>
  </si>
  <si>
    <t>Cost Component</t>
  </si>
  <si>
    <t>II. A. Sub-total</t>
  </si>
  <si>
    <t xml:space="preserve"> I. Sub-total</t>
  </si>
  <si>
    <t>III. Sub-total</t>
  </si>
  <si>
    <t>Name of consultant</t>
  </si>
  <si>
    <t>IV. Sub-total</t>
  </si>
  <si>
    <t>Describe the activity</t>
  </si>
  <si>
    <t>Name of institution</t>
  </si>
  <si>
    <t>V. Sub-total</t>
  </si>
  <si>
    <t>Y</t>
  </si>
  <si>
    <t>N</t>
  </si>
  <si>
    <t xml:space="preserve">Input sheet for PROJECT BUDGET </t>
  </si>
  <si>
    <t>I.  Salaries</t>
  </si>
  <si>
    <t>Employee's name</t>
  </si>
  <si>
    <t>No. of months subcontracting</t>
  </si>
  <si>
    <t>VI. Sub-total</t>
  </si>
  <si>
    <t xml:space="preserve">     days</t>
  </si>
  <si>
    <t>% of engagement on the project</t>
  </si>
  <si>
    <t>Item 8</t>
  </si>
  <si>
    <t>Item 9</t>
  </si>
  <si>
    <t>Item 10</t>
  </si>
  <si>
    <t>I. Salaries</t>
  </si>
  <si>
    <t xml:space="preserve"> II.A. Purchased equipment description </t>
  </si>
  <si>
    <t xml:space="preserve"> II.B. Leased or rented equipment description </t>
  </si>
  <si>
    <t>II.B. Sub-total</t>
  </si>
  <si>
    <t xml:space="preserve"> Service to be performed   </t>
  </si>
  <si>
    <t xml:space="preserve"> Description of subcontract for R&amp;D service  </t>
  </si>
  <si>
    <t xml:space="preserve"> Description </t>
  </si>
  <si>
    <t xml:space="preserve"> Description of subcontract for R&amp;D service, Name of subcontractor, and Country  </t>
  </si>
  <si>
    <t>II.A. Sub-total</t>
  </si>
  <si>
    <t xml:space="preserve">Financed by the IF </t>
  </si>
  <si>
    <t>No. of months</t>
  </si>
  <si>
    <t>Project IF ID:</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</si>
  <si>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</si>
  <si>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</si>
  <si>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</si>
  <si>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</si>
  <si>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</si>
  <si>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</si>
  <si>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</si>
  <si>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</si>
  <si>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</si>
  <si>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</si>
  <si>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</si>
  <si>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</si>
  <si>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</si>
  <si>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</si>
  <si>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</si>
  <si>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Year 1
Q1
(EUR)</t>
  </si>
  <si>
    <t>Year 1 
Q2
(EUR)</t>
  </si>
  <si>
    <t>Year 1
Q3
(EUR)</t>
  </si>
  <si>
    <t>Year 1 
Q4
(EUR)</t>
  </si>
  <si>
    <t>Year 2 
Q1
(EUR)</t>
  </si>
  <si>
    <t>Year 2 
Q2
(EUR)</t>
  </si>
  <si>
    <t>Year 2
Q3
(EUR)</t>
  </si>
  <si>
    <t>Year 2
Q4
(EUR)</t>
  </si>
  <si>
    <t>Item 11</t>
  </si>
  <si>
    <t>Item 12</t>
  </si>
  <si>
    <t>Item 13</t>
  </si>
  <si>
    <t>Item 14</t>
  </si>
  <si>
    <t>Item 15</t>
  </si>
  <si>
    <t>Item 25</t>
  </si>
  <si>
    <t>Item 51</t>
  </si>
  <si>
    <t>Item 77</t>
  </si>
  <si>
    <t>Item 103</t>
  </si>
  <si>
    <t>Item 129</t>
  </si>
  <si>
    <t>Item 155</t>
  </si>
  <si>
    <t>Item 16</t>
  </si>
  <si>
    <t>Item 17</t>
  </si>
  <si>
    <t>Item 18</t>
  </si>
  <si>
    <t>Item 19</t>
  </si>
  <si>
    <t>Item 20</t>
  </si>
  <si>
    <t>Gross Monthly  Salary (EUR)</t>
  </si>
  <si>
    <t>Total cost per item (EUR)</t>
  </si>
  <si>
    <t>Cost per unit (EUR)</t>
  </si>
  <si>
    <t>Subcont. 6</t>
  </si>
  <si>
    <t>Subcont. 7</t>
  </si>
  <si>
    <t>Subcont. 8</t>
  </si>
  <si>
    <t>Subcont. 9</t>
  </si>
  <si>
    <t>Subcont. 10</t>
  </si>
  <si>
    <t>Consult. 6</t>
  </si>
  <si>
    <t>Consult. 7</t>
  </si>
  <si>
    <t>Consult. 8</t>
  </si>
  <si>
    <t>Consult. 9</t>
  </si>
  <si>
    <t>Consult. 10</t>
  </si>
  <si>
    <t>IF Project Budget Preparation Guidelines</t>
  </si>
  <si>
    <t>Total budget of the project (EUR)</t>
  </si>
  <si>
    <t>Input split per quarter  (EUR)</t>
  </si>
  <si>
    <t>Cost per month (EUR)</t>
  </si>
  <si>
    <t>Monthly Cost per Subcontractor (EUR)</t>
  </si>
  <si>
    <t>Total cost per activity (EUR)</t>
  </si>
  <si>
    <t>Co-financing (min 30% of total Project cost, EUR)</t>
  </si>
  <si>
    <t>Cost Attributable to Project (EUR)</t>
  </si>
  <si>
    <t xml:space="preserve">Employee's Profession </t>
  </si>
  <si>
    <t xml:space="preserve">Total Expenses attributable to the project </t>
  </si>
  <si>
    <t>Allocation of co-financing funds per quarter</t>
  </si>
  <si>
    <t xml:space="preserve">     </t>
  </si>
  <si>
    <t>Year 1
Q1
engagement %</t>
  </si>
  <si>
    <t>Year 1
Q2
engagement %</t>
  </si>
  <si>
    <t>Year 1
Q3
engagement %</t>
  </si>
  <si>
    <t>Year 1
Q4
engagement %</t>
  </si>
  <si>
    <t>Year 2
Q1
engagement %</t>
  </si>
  <si>
    <t>Year 2
Q2
engagement %</t>
  </si>
  <si>
    <t>Year 2
Q3
engagement %</t>
  </si>
  <si>
    <t>Year 2
Q4
engagement %</t>
  </si>
  <si>
    <r>
      <t>II. Small equipment and R&amp;D supplies</t>
    </r>
    <r>
      <rPr>
        <i/>
        <u val="single"/>
        <sz val="12"/>
        <color indexed="62"/>
        <rFont val="Calibri"/>
        <family val="2"/>
      </rPr>
      <t xml:space="preserve"> </t>
    </r>
  </si>
  <si>
    <t>Hourly rate (EUR/hr)</t>
  </si>
  <si>
    <t>Total no. of hours during the Project</t>
  </si>
  <si>
    <t>V. R&amp;D experts/advisors</t>
  </si>
  <si>
    <t>III. Offices and business support</t>
  </si>
  <si>
    <t xml:space="preserve">VI. Patent application and fees, certifications </t>
  </si>
  <si>
    <t>VI. Patent application and fees, certifications</t>
  </si>
  <si>
    <t>Please note: The company is responsible for the accuracy of the financial information provided in these worksheets.</t>
  </si>
  <si>
    <t>From date (DD.MM.YEAR.)</t>
  </si>
  <si>
    <t>To date (DD.MM.YEAR.)</t>
  </si>
  <si>
    <t>Total</t>
  </si>
  <si>
    <t>of total budget paid by IF</t>
  </si>
  <si>
    <t xml:space="preserve">as % of total budget </t>
  </si>
  <si>
    <t>as % of total budget (min 30%)</t>
  </si>
  <si>
    <t>*Expenditure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IF) as cost at the moment of purchase.</t>
  </si>
  <si>
    <r>
      <t xml:space="preserve">Please note that reporting to the Innovation Fund in quarterly reports is on cash-basis accounting, not accrual accounting principles.* 
No depreciation will be provided in these statements as per IF Financial Management requirements. Similarly, salaries should be recognized as an expense at the moment of payment.
The Awardee must provide co-financing in the amount of at least 30% of total project costs payable at the beginning of each quarter in the amount of at least 30% of the quarterly budget. 
Please input budget figures in the yellow highlighted cells in the </t>
    </r>
    <r>
      <rPr>
        <b/>
        <sz val="11"/>
        <color indexed="62"/>
        <rFont val="Calibri"/>
        <family val="2"/>
      </rPr>
      <t>Input Budget Figures</t>
    </r>
    <r>
      <rPr>
        <sz val="11"/>
        <color indexed="62"/>
        <rFont val="Calibri"/>
        <family val="2"/>
      </rPr>
      <t xml:space="preserve"> worksheet, and allocate the appropriate engagement percentage  for each quarter. 
</t>
    </r>
    <r>
      <rPr>
        <b/>
        <sz val="11"/>
        <color indexed="62"/>
        <rFont val="Calibri"/>
        <family val="2"/>
      </rPr>
      <t>Budget per Quarter Calculations</t>
    </r>
    <r>
      <rPr>
        <sz val="11"/>
        <color indexed="62"/>
        <rFont val="Calibri"/>
        <family val="2"/>
      </rPr>
      <t xml:space="preserve"> worksheet is calculated automatically from the input cells in the Input Budget Figures.
</t>
    </r>
  </si>
  <si>
    <t>Employee's organization</t>
  </si>
  <si>
    <t>COLLABORATIVE GRANT SCHEME Program</t>
  </si>
  <si>
    <t>Equipment Cost Justification</t>
  </si>
  <si>
    <t>Type of equipment and detailed description</t>
  </si>
  <si>
    <t>Brief explanation of the item's application</t>
  </si>
  <si>
    <r>
      <t>II. Equipment and R&amp;D supplies</t>
    </r>
    <r>
      <rPr>
        <i/>
        <u val="single"/>
        <sz val="12"/>
        <color indexed="62"/>
        <rFont val="Calibri"/>
        <family val="2"/>
      </rPr>
      <t xml:space="preserve"> </t>
    </r>
  </si>
  <si>
    <r>
      <t>II. Equipment and R&amp;D supplies</t>
    </r>
    <r>
      <rPr>
        <i/>
        <u val="single"/>
        <sz val="12"/>
        <color indexed="62"/>
        <rFont val="Calibri"/>
        <family val="2"/>
      </rPr>
      <t xml:space="preserve"> </t>
    </r>
  </si>
  <si>
    <t>IV.A. Consortium members' expenses</t>
  </si>
  <si>
    <t xml:space="preserve">Name of consortium member  </t>
  </si>
  <si>
    <t>No. of months engaged</t>
  </si>
  <si>
    <t>Monthly Cost per Consortium Member (EUR)</t>
  </si>
  <si>
    <t xml:space="preserve">IV.B. R&amp;D services, subcontracts </t>
  </si>
  <si>
    <t>IV.A. Sub-total</t>
  </si>
  <si>
    <t>IV.B. Sub-total</t>
  </si>
  <si>
    <t>Brief description of work to be performed</t>
  </si>
  <si>
    <t>Brief breakdown of the cost structure (estimated salaries, equipment, materials, etc.)</t>
  </si>
  <si>
    <t>Average Monthly Cost per Consortium Member (EUR)</t>
  </si>
  <si>
    <t>Lead applicant name:</t>
  </si>
  <si>
    <t>Co-financing amount (min 30%/40% of total project cost, EUR)</t>
  </si>
  <si>
    <t>as % of total budget (min 30%/40%)</t>
  </si>
  <si>
    <t>Version 2.0, September 26, 2018</t>
  </si>
  <si>
    <t>IV. B. Sub-total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</si>
</sst>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0\ [$€-1]"/>
    <numFmt numFmtId="181" formatCode="dd\.mm\.yyyy;@"/>
    <numFmt numFmtId="182" formatCode="dd\.mm\.yyyy"/>
    <numFmt numFmtId="183" formatCode="0;[Red]0"/>
    <numFmt numFmtId="184" formatCode="0.00;[Red]0.00"/>
    <numFmt numFmtId="185" formatCode="dd\.mm"/>
  </numFmts>
  <fonts count="61">
    <font>
      <sz val="11"/>
      <color theme="1"/>
      <name val="Calibri"/>
      <family val="2"/>
    </font>
    <font>
      <sz val="11"/>
      <color indexed="8"/>
      <name val="Calibri"/>
      <family val="2"/>
    </font>
    <font>
      <i/>
      <u val="single"/>
      <sz val="12"/>
      <color indexed="62"/>
      <name val="Calibri"/>
      <family val="2"/>
    </font>
    <font>
      <sz val="11"/>
      <color indexed="62"/>
      <name val="Calibri"/>
      <family val="2"/>
    </font>
    <font>
      <b/>
      <sz val="11"/>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2"/>
      <name val="Calibri"/>
      <family val="2"/>
    </font>
    <font>
      <b/>
      <sz val="12"/>
      <color indexed="62"/>
      <name val="Calibri"/>
      <family val="2"/>
    </font>
    <font>
      <b/>
      <u val="single"/>
      <sz val="12"/>
      <color indexed="62"/>
      <name val="Calibri"/>
      <family val="2"/>
    </font>
    <font>
      <i/>
      <sz val="12"/>
      <color indexed="62"/>
      <name val="Calibri"/>
      <family val="2"/>
    </font>
    <font>
      <sz val="14"/>
      <color indexed="62"/>
      <name val="Calibri"/>
      <family val="2"/>
    </font>
    <font>
      <b/>
      <sz val="14"/>
      <color indexed="62"/>
      <name val="Calibri"/>
      <family val="2"/>
    </font>
    <font>
      <i/>
      <sz val="14"/>
      <color indexed="62"/>
      <name val="Calibri"/>
      <family val="2"/>
    </font>
    <font>
      <sz val="16"/>
      <color indexed="62"/>
      <name val="Calibri"/>
      <family val="2"/>
    </font>
    <font>
      <b/>
      <u val="single"/>
      <sz val="14"/>
      <color indexed="62"/>
      <name val="Calibri"/>
      <family val="2"/>
    </font>
    <font>
      <i/>
      <sz val="11"/>
      <color indexed="62"/>
      <name val="Calibri"/>
      <family val="2"/>
    </font>
    <font>
      <sz val="10"/>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b/>
      <sz val="12"/>
      <color theme="4" tint="-0.24997000396251678"/>
      <name val="Calibri"/>
      <family val="2"/>
    </font>
    <font>
      <b/>
      <u val="single"/>
      <sz val="12"/>
      <color theme="4" tint="-0.24997000396251678"/>
      <name val="Calibri"/>
      <family val="2"/>
    </font>
    <font>
      <i/>
      <sz val="12"/>
      <color theme="4" tint="-0.24997000396251678"/>
      <name val="Calibri"/>
      <family val="2"/>
    </font>
    <font>
      <sz val="14"/>
      <color theme="4" tint="-0.24997000396251678"/>
      <name val="Calibri"/>
      <family val="2"/>
    </font>
    <font>
      <b/>
      <sz val="14"/>
      <color theme="4" tint="-0.24997000396251678"/>
      <name val="Calibri"/>
      <family val="2"/>
    </font>
    <font>
      <i/>
      <sz val="14"/>
      <color theme="4" tint="-0.24997000396251678"/>
      <name val="Calibri"/>
      <family val="2"/>
    </font>
    <font>
      <sz val="16"/>
      <color theme="4" tint="-0.24997000396251678"/>
      <name val="Calibri"/>
      <family val="2"/>
    </font>
    <font>
      <b/>
      <u val="single"/>
      <sz val="14"/>
      <color theme="4" tint="-0.24997000396251678"/>
      <name val="Calibri"/>
      <family val="2"/>
    </font>
    <font>
      <sz val="11"/>
      <color theme="4" tint="-0.24997000396251678"/>
      <name val="Calibri"/>
      <family val="2"/>
    </font>
    <font>
      <i/>
      <sz val="11"/>
      <color theme="4" tint="-0.24997000396251678"/>
      <name val="Calibri"/>
      <family val="2"/>
    </font>
    <font>
      <sz val="10"/>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s>
  <borders count="1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color indexed="63"/>
      </right>
      <top style="thin"/>
      <bottom style="thin"/>
    </border>
    <border>
      <left style="thin"/>
      <right style="thin"/>
      <top style="thin"/>
      <bottom/>
    </border>
    <border>
      <left style="thin"/>
      <right/>
      <top/>
      <bottom/>
    </border>
    <border>
      <left style="thin"/>
      <right/>
      <top style="thin"/>
      <bottom style="thin"/>
    </border>
    <border>
      <left style="thin"/>
      <right style="thin"/>
      <top/>
      <bottom/>
    </border>
    <border>
      <left/>
      <right/>
      <top style="thin"/>
      <bottom/>
    </border>
    <border>
      <left style="thin"/>
      <right style="thin"/>
      <top style="hair"/>
      <bottom style="hair"/>
    </border>
    <border>
      <left style="thin"/>
      <right style="thin"/>
      <top style="hair"/>
      <bottom/>
    </border>
    <border>
      <left style="thin"/>
      <right style="thin"/>
      <top style="thin"/>
      <bottom style="hair"/>
    </border>
    <border>
      <left style="medium"/>
      <right style="medium"/>
      <top style="medium"/>
      <bottom/>
    </border>
    <border>
      <left style="medium"/>
      <right style="medium"/>
      <top/>
      <bottom style="medium"/>
    </border>
    <border>
      <left style="thin"/>
      <right style="thin">
        <color theme="3" tint="-0.4999699890613556"/>
      </right>
      <top/>
      <bottom style="hair"/>
    </border>
    <border>
      <left style="thin"/>
      <right style="thin">
        <color theme="3" tint="-0.4999699890613556"/>
      </right>
      <top style="hair"/>
      <bottom style="hair">
        <color theme="3" tint="-0.4999699890613556"/>
      </bottom>
    </border>
    <border>
      <left style="thin"/>
      <right style="thin"/>
      <top/>
      <bottom style="thin"/>
    </border>
    <border>
      <left style="thin"/>
      <right style="thin">
        <color theme="3" tint="-0.4999699890613556"/>
      </right>
      <top style="hair">
        <color theme="3" tint="-0.4999699890613556"/>
      </top>
      <bottom style="hair"/>
    </border>
    <border>
      <left style="thin"/>
      <right style="thin">
        <color theme="3" tint="-0.4999699890613556"/>
      </right>
      <top style="hair"/>
      <bottom style="thin"/>
    </border>
    <border>
      <left style="thin"/>
      <right/>
      <top style="thin"/>
      <bottom/>
    </border>
    <border>
      <left/>
      <right style="thin"/>
      <top style="thin"/>
      <bottom/>
    </border>
    <border>
      <left style="thin"/>
      <right/>
      <top/>
      <bottom style="thin"/>
    </border>
    <border>
      <left/>
      <right style="thin"/>
      <top/>
      <bottom style="thin"/>
    </border>
    <border>
      <left style="thin">
        <color theme="3" tint="-0.4999699890613556"/>
      </left>
      <right/>
      <top style="hair">
        <color theme="3" tint="-0.4999699890613556"/>
      </top>
      <bottom style="hair">
        <color theme="3" tint="-0.4999699890613556"/>
      </bottom>
    </border>
    <border>
      <left style="thin">
        <color theme="3" tint="-0.4999699890613556"/>
      </left>
      <right/>
      <top style="hair">
        <color theme="3" tint="-0.4999699890613556"/>
      </top>
      <bottom style="thin"/>
    </border>
    <border>
      <left style="thin"/>
      <right/>
      <top style="hair">
        <color theme="3" tint="-0.4999699890613556"/>
      </top>
      <bottom style="hair">
        <color theme="3" tint="-0.4999699890613556"/>
      </bottom>
    </border>
    <border>
      <left/>
      <right style="thin"/>
      <top style="hair">
        <color theme="3" tint="-0.4999699890613556"/>
      </top>
      <bottom style="hair">
        <color theme="3" tint="-0.4999699890613556"/>
      </bottom>
    </border>
    <border>
      <left style="thin"/>
      <right/>
      <top style="hair">
        <color theme="3" tint="-0.4999699890613556"/>
      </top>
      <bottom style="thin"/>
    </border>
    <border>
      <left/>
      <right style="thin"/>
      <top style="hair">
        <color theme="3" tint="-0.4999699890613556"/>
      </top>
      <bottom style="thin"/>
    </border>
    <border>
      <left style="thin"/>
      <right style="thin"/>
      <top style="hair">
        <color theme="3" tint="-0.4999699890613556"/>
      </top>
      <bottom style="hair">
        <color theme="3" tint="-0.4999699890613556"/>
      </bottom>
    </border>
    <border>
      <left style="thin"/>
      <right style="thin"/>
      <top style="hair">
        <color theme="3" tint="-0.4999699890613556"/>
      </top>
      <bottom style="thin"/>
    </border>
    <border>
      <left style="thin"/>
      <right style="thin"/>
      <top style="hair"/>
      <bottom style="thin"/>
    </border>
    <border>
      <left style="thin"/>
      <right style="thin">
        <color theme="3" tint="-0.4999699890613556"/>
      </right>
      <top style="hair"/>
      <bottom style="hair"/>
    </border>
    <border>
      <left style="thin">
        <color theme="3" tint="-0.4999699890613556"/>
      </left>
      <right style="thin"/>
      <top style="hair"/>
      <bottom style="hair"/>
    </border>
    <border>
      <left style="thin">
        <color theme="3" tint="-0.4999699890613556"/>
      </left>
      <right style="thin"/>
      <top style="hair"/>
      <bottom/>
    </border>
    <border>
      <left style="thin"/>
      <right style="thin">
        <color theme="3" tint="-0.4999699890613556"/>
      </right>
      <top style="hair"/>
      <bottom/>
    </border>
    <border>
      <left style="thin"/>
      <right style="thin">
        <color theme="3" tint="-0.4999699890613556"/>
      </right>
      <top/>
      <bottom/>
    </border>
    <border>
      <left style="thin">
        <color theme="3" tint="-0.4999699890613556"/>
      </left>
      <right style="thin">
        <color theme="3" tint="-0.4999699890613556"/>
      </right>
      <top style="hair">
        <color theme="3" tint="-0.4999699890613556"/>
      </top>
      <bottom style="hair">
        <color theme="3" tint="-0.4999699890613556"/>
      </bottom>
    </border>
    <border>
      <left style="thin">
        <color theme="3" tint="-0.4999699890613556"/>
      </left>
      <right style="thin">
        <color theme="3" tint="-0.4999699890613556"/>
      </right>
      <top style="hair">
        <color theme="3" tint="-0.4999699890613556"/>
      </top>
      <bottom style="thin">
        <color theme="3" tint="-0.4999699890613556"/>
      </bottom>
    </border>
    <border>
      <left style="thin">
        <color theme="3" tint="-0.4999699890613556"/>
      </left>
      <right style="thin">
        <color theme="3" tint="-0.4999699890613556"/>
      </right>
      <top style="hair">
        <color theme="3" tint="-0.4999699890613556"/>
      </top>
      <bottom style="thin"/>
    </border>
    <border>
      <left style="thin">
        <color theme="3" tint="-0.4999699890613556"/>
      </left>
      <right>
        <color indexed="63"/>
      </right>
      <top style="hair"/>
      <bottom>
        <color indexed="63"/>
      </bottom>
    </border>
    <border>
      <left>
        <color indexed="63"/>
      </left>
      <right style="thin"/>
      <top style="hair"/>
      <bottom>
        <color indexed="63"/>
      </bottom>
    </border>
    <border>
      <left style="thin">
        <color theme="3" tint="-0.4999699890613556"/>
      </left>
      <right>
        <color indexed="63"/>
      </right>
      <top>
        <color indexed="63"/>
      </top>
      <bottom style="thin">
        <color theme="3" tint="-0.4999699890613556"/>
      </bottom>
    </border>
    <border>
      <left/>
      <right style="thin"/>
      <top/>
      <bottom style="thin">
        <color theme="3" tint="-0.4999699890613556"/>
      </bottom>
    </border>
    <border>
      <left style="thin">
        <color theme="3" tint="-0.4999699890613556"/>
      </left>
      <right>
        <color indexed="63"/>
      </right>
      <top>
        <color indexed="63"/>
      </top>
      <bottom style="hair"/>
    </border>
    <border>
      <left>
        <color indexed="63"/>
      </left>
      <right style="thin"/>
      <top>
        <color indexed="63"/>
      </top>
      <bottom style="hair"/>
    </border>
    <border>
      <left style="thin">
        <color theme="3" tint="-0.4999699890613556"/>
      </left>
      <right/>
      <top/>
      <bottom/>
    </border>
    <border>
      <left/>
      <right style="thin"/>
      <top/>
      <bottom/>
    </border>
    <border>
      <left style="thin">
        <color theme="3" tint="-0.4999699890613556"/>
      </left>
      <right style="thin"/>
      <top style="thin">
        <color theme="3" tint="-0.4999699890613556"/>
      </top>
      <bottom style="hair"/>
    </border>
    <border>
      <left style="thin"/>
      <right style="thin"/>
      <top style="thin">
        <color theme="3" tint="-0.4999699890613556"/>
      </top>
      <bottom style="hair"/>
    </border>
    <border>
      <left style="thin"/>
      <right style="thin"/>
      <top/>
      <bottom style="hair"/>
    </border>
    <border>
      <left style="thin"/>
      <right style="thin"/>
      <top style="hair"/>
      <bottom style="hair">
        <color theme="3" tint="-0.4999699890613556"/>
      </bottom>
    </border>
    <border>
      <left style="thin"/>
      <right/>
      <top style="hair"/>
      <bottom style="hair"/>
    </border>
    <border>
      <left>
        <color indexed="63"/>
      </left>
      <right style="thin">
        <color theme="3" tint="-0.4999699890613556"/>
      </right>
      <top style="hair"/>
      <bottom style="hair"/>
    </border>
    <border>
      <left style="thin">
        <color theme="3" tint="-0.4999699890613556"/>
      </left>
      <right style="thin">
        <color theme="3" tint="-0.4999699890613556"/>
      </right>
      <top style="thin">
        <color theme="3" tint="-0.4999699890613556"/>
      </top>
      <bottom style="hair"/>
    </border>
    <border>
      <left style="thin">
        <color theme="3" tint="-0.4999699890613556"/>
      </left>
      <right style="thin">
        <color theme="3" tint="-0.4999699890613556"/>
      </right>
      <top style="hair"/>
      <bottom style="hair">
        <color theme="3" tint="-0.4999699890613556"/>
      </bottom>
    </border>
    <border>
      <left style="thin"/>
      <right style="thin"/>
      <top style="thin"/>
      <bottom style="hair">
        <color theme="3" tint="-0.4999699890613556"/>
      </bottom>
    </border>
    <border>
      <left style="thin"/>
      <right style="thin">
        <color theme="3" tint="-0.4999699890613556"/>
      </right>
      <top style="thin"/>
      <bottom style="hair"/>
    </border>
    <border>
      <left style="thin">
        <color theme="3" tint="-0.4999699890613556"/>
      </left>
      <right style="thin"/>
      <top style="thin"/>
      <bottom style="hair"/>
    </border>
    <border>
      <left style="thin"/>
      <right style="thin">
        <color theme="3" tint="-0.4999699890613556"/>
      </right>
      <top style="thin">
        <color theme="3" tint="-0.4999699890613556"/>
      </top>
      <bottom style="hair"/>
    </border>
    <border>
      <left style="thin"/>
      <right/>
      <top style="thin"/>
      <bottom style="hair">
        <color theme="3" tint="-0.4999699890613556"/>
      </bottom>
    </border>
    <border>
      <left/>
      <right style="thin"/>
      <top style="thin"/>
      <bottom style="hair">
        <color theme="3" tint="-0.4999699890613556"/>
      </bottom>
    </border>
    <border>
      <left style="thin">
        <color theme="3" tint="-0.4999699890613556"/>
      </left>
      <right style="thin"/>
      <top style="thin"/>
      <bottom/>
    </border>
    <border>
      <left style="thin">
        <color theme="3" tint="-0.4999699890613556"/>
      </left>
      <right style="thin"/>
      <top/>
      <bottom style="hair">
        <color theme="3" tint="-0.4999699890613556"/>
      </bottom>
    </border>
    <border>
      <left style="thin">
        <color theme="3" tint="-0.4999699890613556"/>
      </left>
      <right/>
      <top style="thin"/>
      <bottom style="hair">
        <color theme="3" tint="-0.4999699890613556"/>
      </bottom>
    </border>
    <border>
      <left style="thin"/>
      <right/>
      <top/>
      <bottom style="thin">
        <color theme="3" tint="-0.4999699890613556"/>
      </bottom>
    </border>
    <border>
      <left style="thin"/>
      <right style="thin">
        <color theme="3" tint="-0.4999699890613556"/>
      </right>
      <top style="thin"/>
      <bottom/>
    </border>
    <border>
      <left style="thin">
        <color theme="3" tint="-0.4999699890613556"/>
      </left>
      <right style="thin"/>
      <top style="thin">
        <color theme="3" tint="-0.4999699890613556"/>
      </top>
      <bottom style="thin"/>
    </border>
    <border>
      <left style="thin">
        <color theme="3" tint="-0.4999699890613556"/>
      </left>
      <right style="thin"/>
      <top style="thin"/>
      <bottom style="thin"/>
    </border>
    <border>
      <left style="thin"/>
      <right/>
      <top style="thin">
        <color theme="3" tint="-0.4999699890613556"/>
      </top>
      <bottom/>
    </border>
    <border>
      <left/>
      <right style="thin">
        <color theme="3" tint="-0.4999699890613556"/>
      </right>
      <top style="thin">
        <color theme="3" tint="-0.4999699890613556"/>
      </top>
      <bottom/>
    </border>
    <border>
      <left/>
      <right style="thin">
        <color theme="3" tint="-0.4999699890613556"/>
      </right>
      <top/>
      <bottom/>
    </border>
    <border>
      <left/>
      <right style="thin">
        <color theme="3" tint="-0.4999699890613556"/>
      </right>
      <top/>
      <bottom style="thin"/>
    </border>
    <border>
      <left style="thin"/>
      <right style="thin"/>
      <top style="hair">
        <color theme="3" tint="-0.4999699890613556"/>
      </top>
      <bottom/>
    </border>
    <border>
      <left style="thin"/>
      <right style="thin"/>
      <top>
        <color indexed="63"/>
      </top>
      <bottom style="hair">
        <color theme="3" tint="-0.4999699890613556"/>
      </bottom>
    </border>
    <border>
      <left style="thin"/>
      <right>
        <color indexed="63"/>
      </right>
      <top style="hair"/>
      <bottom>
        <color indexed="63"/>
      </bottom>
    </border>
    <border>
      <left>
        <color indexed="63"/>
      </left>
      <right style="thin">
        <color theme="3" tint="-0.4999699890613556"/>
      </right>
      <top style="hair"/>
      <bottom>
        <color indexed="63"/>
      </bottom>
    </border>
    <border>
      <left style="thin">
        <color theme="3" tint="-0.4999699890613556"/>
      </left>
      <right style="thin">
        <color theme="3" tint="-0.4999699890613556"/>
      </right>
      <top style="thin"/>
      <bottom style="hair">
        <color theme="3" tint="-0.4999699890613556"/>
      </bottom>
    </border>
    <border>
      <left/>
      <right style="thin"/>
      <top style="thin"/>
      <bottom style="thin"/>
    </border>
    <border>
      <left style="thin">
        <color theme="3" tint="-0.4999699890613556"/>
      </left>
      <right style="thin"/>
      <top style="hair"/>
      <bottom style="hair">
        <color theme="3" tint="-0.4999699890613556"/>
      </bottom>
    </border>
    <border>
      <left style="thin"/>
      <right style="thin">
        <color theme="3" tint="-0.4999699890613556"/>
      </right>
      <top>
        <color indexed="63"/>
      </top>
      <bottom style="hair">
        <color theme="3" tint="-0.4999699890613556"/>
      </bottom>
    </border>
    <border>
      <left style="thin">
        <color theme="3" tint="-0.4999699890613556"/>
      </left>
      <right style="thin">
        <color theme="3" tint="-0.4999699890613556"/>
      </right>
      <top style="thin"/>
      <bottom/>
    </border>
    <border>
      <left style="thin">
        <color theme="3" tint="-0.4999699890613556"/>
      </left>
      <right style="thin">
        <color theme="3" tint="-0.4999699890613556"/>
      </right>
      <top/>
      <bottom style="hair">
        <color theme="3" tint="-0.4999699890613556"/>
      </bottom>
    </border>
    <border>
      <left style="thin"/>
      <right>
        <color indexed="63"/>
      </right>
      <top>
        <color indexed="63"/>
      </top>
      <bottom style="hair"/>
    </border>
    <border>
      <left>
        <color indexed="63"/>
      </left>
      <right style="thin">
        <color theme="3" tint="-0.4999699890613556"/>
      </right>
      <top>
        <color indexed="63"/>
      </top>
      <bottom style="hair"/>
    </border>
    <border>
      <left style="thin">
        <color theme="3" tint="-0.4999699890613556"/>
      </left>
      <right style="thin"/>
      <top style="hair"/>
      <bottom style="thin"/>
    </border>
    <border>
      <left style="thin"/>
      <right style="hair">
        <color theme="3" tint="-0.4999699890613556"/>
      </right>
      <top style="thin"/>
      <bottom style="hair">
        <color theme="3" tint="-0.4999699890613556"/>
      </bottom>
    </border>
    <border>
      <left style="hair">
        <color theme="3" tint="-0.4999699890613556"/>
      </left>
      <right style="thin"/>
      <top style="thin"/>
      <bottom style="hair">
        <color theme="3" tint="-0.4999699890613556"/>
      </bottom>
    </border>
    <border>
      <left style="thin"/>
      <right style="hair">
        <color theme="3" tint="-0.4999699890613556"/>
      </right>
      <top style="hair">
        <color theme="3" tint="-0.4999699890613556"/>
      </top>
      <bottom style="hair">
        <color theme="3" tint="-0.4999699890613556"/>
      </bottom>
    </border>
    <border>
      <left style="hair">
        <color theme="3" tint="-0.4999699890613556"/>
      </left>
      <right style="thin"/>
      <top style="hair">
        <color theme="3" tint="-0.4999699890613556"/>
      </top>
      <bottom style="hair">
        <color theme="3" tint="-0.4999699890613556"/>
      </bottom>
    </border>
    <border>
      <left style="thin"/>
      <right style="thin"/>
      <top style="hair">
        <color theme="3" tint="-0.4999699890613556"/>
      </top>
      <bottom style="hair"/>
    </border>
    <border>
      <left/>
      <right/>
      <top>
        <color indexed="63"/>
      </top>
      <bottom style="hair">
        <color theme="3" tint="-0.4999699890613556"/>
      </bottom>
    </border>
    <border>
      <left/>
      <right/>
      <top style="hair">
        <color theme="3" tint="-0.4999699890613556"/>
      </top>
      <bottom style="hair">
        <color theme="3" tint="-0.4999699890613556"/>
      </bottom>
    </border>
    <border>
      <left/>
      <right/>
      <top style="hair"/>
      <bottom style="hair">
        <color theme="3" tint="-0.4999699890613556"/>
      </bottom>
    </border>
    <border>
      <left/>
      <right/>
      <top style="hair">
        <color theme="3" tint="-0.4999699890613556"/>
      </top>
      <bottom style="hair"/>
    </border>
    <border>
      <left style="thin"/>
      <right>
        <color indexed="63"/>
      </right>
      <top style="hair">
        <color theme="3" tint="-0.4999699890613556"/>
      </top>
      <bottom>
        <color indexed="63"/>
      </bottom>
    </border>
    <border>
      <left>
        <color indexed="63"/>
      </left>
      <right style="thin"/>
      <top style="hair">
        <color theme="3" tint="-0.4999699890613556"/>
      </top>
      <bottom>
        <color indexed="63"/>
      </bottom>
    </border>
    <border>
      <left style="thin"/>
      <right>
        <color indexed="63"/>
      </right>
      <top>
        <color indexed="63"/>
      </top>
      <bottom style="hair">
        <color theme="3" tint="-0.4999699890613556"/>
      </bottom>
    </border>
    <border>
      <left>
        <color indexed="63"/>
      </left>
      <right style="thin"/>
      <top>
        <color indexed="63"/>
      </top>
      <bottom style="hair">
        <color theme="3" tint="-0.4999699890613556"/>
      </bottom>
    </border>
    <border>
      <left>
        <color indexed="63"/>
      </left>
      <right>
        <color indexed="63"/>
      </right>
      <top style="hair">
        <color theme="3" tint="-0.4999699890613556"/>
      </top>
      <bottom>
        <color indexed="63"/>
      </bottom>
    </border>
    <border>
      <left style="thin">
        <color theme="3" tint="-0.4999699890613556"/>
      </left>
      <right style="thin">
        <color theme="3" tint="-0.4999699890613556"/>
      </right>
      <top style="thin">
        <color theme="3" tint="-0.4999699890613556"/>
      </top>
      <bottom/>
    </border>
    <border>
      <left style="thin">
        <color theme="3" tint="-0.4999699890613556"/>
      </left>
      <right style="thin">
        <color theme="3" tint="-0.4999699890613556"/>
      </right>
      <top/>
      <bottom>
        <color indexed="63"/>
      </bottom>
    </border>
    <border>
      <left/>
      <right/>
      <top style="thin"/>
      <bottom style="hair">
        <color theme="3" tint="-0.4999699890613556"/>
      </bottom>
    </border>
    <border>
      <left/>
      <right style="thin">
        <color theme="3" tint="-0.4999699890613556"/>
      </right>
      <top style="thin"/>
      <bottom style="hair">
        <color theme="3" tint="-0.4999699890613556"/>
      </bottom>
    </border>
    <border>
      <left/>
      <right style="thin">
        <color theme="3" tint="-0.4999699890613556"/>
      </right>
      <top style="hair">
        <color theme="3" tint="-0.4999699890613556"/>
      </top>
      <bottom style="hair"/>
    </border>
    <border>
      <left style="thin"/>
      <right/>
      <top style="hair"/>
      <bottom style="thin"/>
    </border>
    <border>
      <left/>
      <right/>
      <top style="hair"/>
      <bottom style="hair"/>
    </border>
    <border>
      <left/>
      <right/>
      <top style="hair"/>
      <bottom style="thin"/>
    </border>
    <border>
      <left style="thin"/>
      <right/>
      <top style="thin"/>
      <bottom style="hair"/>
    </border>
    <border>
      <left/>
      <right/>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color theme="3" tint="-0.4999699890613556"/>
      </top>
      <bottom style="hair">
        <color theme="3" tint="-0.4999699890613556"/>
      </bottom>
    </border>
    <border>
      <left/>
      <right/>
      <top style="thin">
        <color theme="3" tint="-0.4999699890613556"/>
      </top>
      <bottom style="hair">
        <color theme="3" tint="-0.4999699890613556"/>
      </bottom>
    </border>
    <border>
      <left/>
      <right style="thin"/>
      <top style="thin">
        <color theme="3" tint="-0.4999699890613556"/>
      </top>
      <bottom style="hair">
        <color theme="3" tint="-0.4999699890613556"/>
      </bottom>
    </border>
    <border>
      <left/>
      <right style="thin"/>
      <top style="hair"/>
      <bottom style="hair"/>
    </border>
    <border>
      <left/>
      <right style="thin"/>
      <top style="hair"/>
      <bottom style="thin"/>
    </border>
    <border>
      <left/>
      <right style="thin"/>
      <top style="thin"/>
      <bottom style="hair"/>
    </border>
    <border>
      <left style="thin"/>
      <right style="hair"/>
      <top style="thin"/>
      <bottom style="hair"/>
    </border>
    <border>
      <left style="hair"/>
      <right style="thin"/>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6">
    <xf numFmtId="0" fontId="0" fillId="0" borderId="0" xfId="0" applyFont="1" applyAlignment="1">
      <alignment/>
    </xf>
    <xf numFmtId="0" fontId="49" fillId="0" borderId="0" xfId="0" applyFont="1" applyFill="1" applyBorder="1" applyAlignment="1">
      <alignment/>
    </xf>
    <xf numFmtId="0" fontId="49" fillId="0" borderId="0" xfId="0" applyFont="1" applyAlignment="1">
      <alignment/>
    </xf>
    <xf numFmtId="0" fontId="49" fillId="33" borderId="0" xfId="0" applyFont="1" applyFill="1" applyBorder="1" applyAlignment="1">
      <alignment/>
    </xf>
    <xf numFmtId="0" fontId="49" fillId="0" borderId="0" xfId="0" applyFont="1" applyBorder="1" applyAlignment="1">
      <alignment wrapText="1"/>
    </xf>
    <xf numFmtId="0" fontId="50" fillId="0" borderId="0" xfId="0" applyFont="1" applyAlignment="1">
      <alignment/>
    </xf>
    <xf numFmtId="0" fontId="51" fillId="33" borderId="0" xfId="0" applyFont="1" applyFill="1" applyAlignment="1">
      <alignment/>
    </xf>
    <xf numFmtId="0" fontId="49" fillId="33" borderId="0" xfId="0" applyFont="1" applyFill="1" applyBorder="1" applyAlignment="1">
      <alignment horizontal="left"/>
    </xf>
    <xf numFmtId="0" fontId="49" fillId="33" borderId="0" xfId="0" applyFont="1" applyFill="1" applyBorder="1" applyAlignment="1" applyProtection="1">
      <alignment/>
      <protection/>
    </xf>
    <xf numFmtId="0" fontId="49" fillId="33" borderId="0" xfId="0" applyFont="1" applyFill="1" applyAlignment="1">
      <alignment/>
    </xf>
    <xf numFmtId="0" fontId="49" fillId="33" borderId="0" xfId="0" applyFont="1" applyFill="1" applyBorder="1" applyAlignment="1">
      <alignment wrapText="1"/>
    </xf>
    <xf numFmtId="0" fontId="49" fillId="33" borderId="0" xfId="0" applyFont="1" applyFill="1" applyBorder="1" applyAlignment="1">
      <alignment/>
    </xf>
    <xf numFmtId="0" fontId="50" fillId="33" borderId="0" xfId="0" applyFont="1" applyFill="1" applyAlignment="1">
      <alignment/>
    </xf>
    <xf numFmtId="0" fontId="51" fillId="33" borderId="0" xfId="0" applyFont="1" applyFill="1" applyBorder="1" applyAlignment="1">
      <alignment/>
    </xf>
    <xf numFmtId="0" fontId="49" fillId="0" borderId="0" xfId="0" applyFont="1" applyFill="1" applyAlignment="1">
      <alignment/>
    </xf>
    <xf numFmtId="0" fontId="50" fillId="33" borderId="0" xfId="0" applyFont="1" applyFill="1" applyAlignment="1">
      <alignment horizontal="left"/>
    </xf>
    <xf numFmtId="0" fontId="50" fillId="0" borderId="0" xfId="0" applyFont="1" applyFill="1" applyAlignment="1">
      <alignment horizontal="left"/>
    </xf>
    <xf numFmtId="49" fontId="49" fillId="33" borderId="0" xfId="0" applyNumberFormat="1" applyFont="1" applyFill="1" applyBorder="1" applyAlignment="1">
      <alignment horizontal="center" wrapText="1"/>
    </xf>
    <xf numFmtId="0" fontId="49" fillId="0" borderId="0" xfId="0" applyFont="1" applyFill="1" applyAlignment="1">
      <alignment wrapText="1"/>
    </xf>
    <xf numFmtId="0" fontId="49" fillId="0" borderId="0" xfId="0" applyFont="1" applyAlignment="1">
      <alignment horizontal="center"/>
    </xf>
    <xf numFmtId="0" fontId="49" fillId="33" borderId="0" xfId="0" applyFont="1" applyFill="1" applyAlignment="1">
      <alignment horizontal="center"/>
    </xf>
    <xf numFmtId="49" fontId="50" fillId="33" borderId="0" xfId="0" applyNumberFormat="1" applyFont="1" applyFill="1" applyBorder="1" applyAlignment="1">
      <alignment horizontal="center" wrapText="1"/>
    </xf>
    <xf numFmtId="0" fontId="50" fillId="33" borderId="0" xfId="0" applyFont="1" applyFill="1" applyAlignment="1">
      <alignment/>
    </xf>
    <xf numFmtId="0" fontId="49" fillId="0" borderId="0" xfId="0" applyFont="1" applyBorder="1" applyAlignment="1">
      <alignment/>
    </xf>
    <xf numFmtId="0" fontId="49" fillId="0" borderId="0" xfId="0" applyFont="1" applyFill="1" applyBorder="1" applyAlignment="1">
      <alignment vertical="center"/>
    </xf>
    <xf numFmtId="0" fontId="49" fillId="0" borderId="0" xfId="0" applyFont="1" applyFill="1" applyBorder="1" applyAlignment="1">
      <alignment/>
    </xf>
    <xf numFmtId="180" fontId="49" fillId="33" borderId="0" xfId="0" applyNumberFormat="1" applyFont="1" applyFill="1" applyBorder="1" applyAlignment="1" applyProtection="1">
      <alignment horizontal="left"/>
      <protection locked="0"/>
    </xf>
    <xf numFmtId="0" fontId="49" fillId="0" borderId="0" xfId="0" applyFont="1" applyAlignment="1">
      <alignment wrapText="1"/>
    </xf>
    <xf numFmtId="0" fontId="50" fillId="33" borderId="0" xfId="0" applyFont="1" applyFill="1" applyBorder="1" applyAlignment="1">
      <alignment horizontal="left"/>
    </xf>
    <xf numFmtId="0" fontId="50" fillId="33" borderId="0" xfId="0" applyFont="1" applyFill="1" applyBorder="1" applyAlignment="1">
      <alignment horizontal="center" vertical="center" wrapText="1"/>
    </xf>
    <xf numFmtId="49" fontId="49" fillId="0" borderId="0" xfId="0" applyNumberFormat="1" applyFont="1" applyFill="1" applyBorder="1" applyAlignment="1">
      <alignment horizontal="center" wrapText="1"/>
    </xf>
    <xf numFmtId="10" fontId="49" fillId="0" borderId="0" xfId="0" applyNumberFormat="1" applyFont="1" applyFill="1" applyBorder="1" applyAlignment="1">
      <alignment horizontal="center" wrapText="1"/>
    </xf>
    <xf numFmtId="0" fontId="49" fillId="33" borderId="0" xfId="0" applyFont="1" applyFill="1" applyBorder="1" applyAlignment="1">
      <alignment horizontal="center"/>
    </xf>
    <xf numFmtId="1" fontId="49" fillId="0" borderId="0" xfId="0" applyNumberFormat="1" applyFont="1" applyAlignment="1">
      <alignment/>
    </xf>
    <xf numFmtId="49" fontId="50" fillId="0" borderId="10" xfId="0" applyNumberFormat="1" applyFont="1" applyFill="1" applyBorder="1" applyAlignment="1">
      <alignment horizontal="center" wrapText="1"/>
    </xf>
    <xf numFmtId="49" fontId="50" fillId="0" borderId="0" xfId="0" applyNumberFormat="1" applyFont="1" applyFill="1" applyBorder="1" applyAlignment="1">
      <alignment horizontal="center" wrapText="1"/>
    </xf>
    <xf numFmtId="0" fontId="50" fillId="33" borderId="0" xfId="0" applyFont="1" applyFill="1" applyBorder="1" applyAlignment="1">
      <alignment/>
    </xf>
    <xf numFmtId="4" fontId="49" fillId="34" borderId="0" xfId="0" applyNumberFormat="1" applyFont="1" applyFill="1" applyBorder="1" applyAlignment="1">
      <alignment horizontal="center" wrapText="1"/>
    </xf>
    <xf numFmtId="180" fontId="49" fillId="0" borderId="0" xfId="0" applyNumberFormat="1" applyFont="1" applyBorder="1" applyAlignment="1">
      <alignment horizontal="right"/>
    </xf>
    <xf numFmtId="180" fontId="49" fillId="33" borderId="0" xfId="0" applyNumberFormat="1" applyFont="1" applyFill="1" applyBorder="1" applyAlignment="1">
      <alignment horizontal="right"/>
    </xf>
    <xf numFmtId="180" fontId="49" fillId="33" borderId="0" xfId="0" applyNumberFormat="1" applyFont="1" applyFill="1" applyBorder="1" applyAlignment="1">
      <alignment horizontal="center" wrapText="1"/>
    </xf>
    <xf numFmtId="0" fontId="49" fillId="33" borderId="0" xfId="0" applyFont="1" applyFill="1" applyAlignment="1">
      <alignment wrapText="1"/>
    </xf>
    <xf numFmtId="10" fontId="49" fillId="33" borderId="0" xfId="0" applyNumberFormat="1" applyFont="1" applyFill="1" applyBorder="1" applyAlignment="1">
      <alignment horizontal="left"/>
    </xf>
    <xf numFmtId="0" fontId="50" fillId="0" borderId="0" xfId="0" applyFont="1" applyFill="1" applyBorder="1" applyAlignment="1">
      <alignment/>
    </xf>
    <xf numFmtId="0" fontId="49" fillId="33" borderId="0" xfId="0" applyFont="1" applyFill="1" applyBorder="1" applyAlignment="1">
      <alignment horizontal="center" wrapText="1"/>
    </xf>
    <xf numFmtId="10" fontId="49" fillId="0" borderId="0" xfId="0" applyNumberFormat="1" applyFont="1" applyFill="1" applyBorder="1" applyAlignment="1" applyProtection="1">
      <alignment horizontal="center"/>
      <protection hidden="1"/>
    </xf>
    <xf numFmtId="0" fontId="49" fillId="33" borderId="11" xfId="0" applyFont="1" applyFill="1" applyBorder="1" applyAlignment="1" applyProtection="1">
      <alignment/>
      <protection hidden="1"/>
    </xf>
    <xf numFmtId="4" fontId="49" fillId="0" borderId="0" xfId="0" applyNumberFormat="1" applyFont="1" applyFill="1" applyBorder="1" applyAlignment="1" applyProtection="1">
      <alignment horizontal="center"/>
      <protection hidden="1"/>
    </xf>
    <xf numFmtId="181" fontId="49" fillId="33" borderId="11" xfId="0" applyNumberFormat="1" applyFont="1" applyFill="1" applyBorder="1" applyAlignment="1" applyProtection="1">
      <alignment horizontal="center"/>
      <protection hidden="1"/>
    </xf>
    <xf numFmtId="0" fontId="49" fillId="33" borderId="11" xfId="0" applyFont="1" applyFill="1" applyBorder="1" applyAlignment="1" applyProtection="1">
      <alignment horizontal="center"/>
      <protection hidden="1"/>
    </xf>
    <xf numFmtId="10" fontId="52" fillId="0" borderId="0" xfId="58" applyNumberFormat="1" applyFont="1" applyAlignment="1" applyProtection="1">
      <alignment horizontal="center"/>
      <protection hidden="1"/>
    </xf>
    <xf numFmtId="10" fontId="52" fillId="0" borderId="0" xfId="0" applyNumberFormat="1" applyFont="1" applyFill="1" applyBorder="1" applyAlignment="1" applyProtection="1">
      <alignment horizontal="center" vertical="center" wrapText="1"/>
      <protection hidden="1"/>
    </xf>
    <xf numFmtId="0" fontId="50" fillId="0" borderId="0" xfId="0" applyFont="1" applyBorder="1" applyAlignment="1" applyProtection="1">
      <alignment vertical="center" wrapText="1"/>
      <protection hidden="1"/>
    </xf>
    <xf numFmtId="0" fontId="50" fillId="0" borderId="11" xfId="0" applyFont="1" applyBorder="1" applyAlignment="1" applyProtection="1">
      <alignment horizontal="center" vertical="center" wrapText="1"/>
      <protection hidden="1"/>
    </xf>
    <xf numFmtId="0" fontId="49" fillId="0" borderId="0" xfId="0" applyFont="1" applyFill="1" applyBorder="1" applyAlignment="1">
      <alignment horizontal="left"/>
    </xf>
    <xf numFmtId="0" fontId="50" fillId="33" borderId="0" xfId="0" applyFont="1" applyFill="1" applyBorder="1" applyAlignment="1">
      <alignment horizontal="right" vertical="center"/>
    </xf>
    <xf numFmtId="0" fontId="53" fillId="0" borderId="0" xfId="0" applyFont="1" applyAlignment="1">
      <alignment/>
    </xf>
    <xf numFmtId="0" fontId="53" fillId="33" borderId="0" xfId="0" applyFont="1" applyFill="1" applyBorder="1" applyAlignment="1">
      <alignment/>
    </xf>
    <xf numFmtId="0" fontId="53" fillId="0" borderId="0" xfId="0" applyFont="1" applyBorder="1" applyAlignment="1">
      <alignment/>
    </xf>
    <xf numFmtId="0" fontId="53" fillId="0" borderId="0" xfId="0" applyFont="1" applyBorder="1" applyAlignment="1">
      <alignment horizontal="left"/>
    </xf>
    <xf numFmtId="0" fontId="53" fillId="0" borderId="0" xfId="0" applyFont="1" applyAlignment="1">
      <alignment horizontal="left"/>
    </xf>
    <xf numFmtId="0" fontId="53" fillId="33" borderId="0" xfId="0" applyFont="1" applyFill="1" applyBorder="1" applyAlignment="1">
      <alignment horizontal="left"/>
    </xf>
    <xf numFmtId="0" fontId="53" fillId="0" borderId="0" xfId="0" applyFont="1" applyBorder="1" applyAlignment="1">
      <alignment/>
    </xf>
    <xf numFmtId="0" fontId="53" fillId="0" borderId="0" xfId="0" applyFont="1" applyBorder="1" applyAlignment="1">
      <alignment wrapText="1"/>
    </xf>
    <xf numFmtId="0" fontId="53" fillId="0" borderId="0" xfId="0" applyFont="1" applyFill="1" applyBorder="1" applyAlignment="1">
      <alignment vertical="center"/>
    </xf>
    <xf numFmtId="0" fontId="53" fillId="0" borderId="0" xfId="0" applyFont="1" applyFill="1" applyBorder="1" applyAlignment="1">
      <alignment/>
    </xf>
    <xf numFmtId="0" fontId="53" fillId="0" borderId="0" xfId="0" applyFont="1" applyFill="1" applyBorder="1" applyAlignment="1">
      <alignment/>
    </xf>
    <xf numFmtId="180" fontId="53" fillId="33" borderId="0" xfId="0" applyNumberFormat="1" applyFont="1" applyFill="1" applyBorder="1" applyAlignment="1" applyProtection="1">
      <alignment horizontal="left"/>
      <protection locked="0"/>
    </xf>
    <xf numFmtId="0" fontId="53" fillId="0" borderId="0" xfId="0" applyFont="1" applyFill="1" applyBorder="1" applyAlignment="1">
      <alignment horizontal="center"/>
    </xf>
    <xf numFmtId="10" fontId="53" fillId="0" borderId="0" xfId="0" applyNumberFormat="1" applyFont="1" applyFill="1" applyBorder="1" applyAlignment="1">
      <alignment horizontal="left"/>
    </xf>
    <xf numFmtId="0" fontId="54" fillId="0" borderId="0" xfId="0" applyFont="1" applyAlignment="1">
      <alignment/>
    </xf>
    <xf numFmtId="0" fontId="53" fillId="0" borderId="0" xfId="0" applyFont="1" applyAlignment="1">
      <alignment wrapText="1"/>
    </xf>
    <xf numFmtId="0" fontId="54" fillId="0" borderId="0" xfId="0" applyFont="1" applyBorder="1" applyAlignment="1" applyProtection="1">
      <alignment horizontal="center" vertical="center" wrapText="1"/>
      <protection hidden="1"/>
    </xf>
    <xf numFmtId="0" fontId="53" fillId="33" borderId="0" xfId="0" applyFont="1" applyFill="1" applyAlignment="1">
      <alignment/>
    </xf>
    <xf numFmtId="10" fontId="55" fillId="0" borderId="0" xfId="58" applyNumberFormat="1" applyFont="1" applyAlignment="1" applyProtection="1">
      <alignment horizontal="center"/>
      <protection hidden="1"/>
    </xf>
    <xf numFmtId="10" fontId="55" fillId="0" borderId="0" xfId="0" applyNumberFormat="1" applyFont="1" applyFill="1" applyBorder="1" applyAlignment="1" applyProtection="1">
      <alignment horizontal="center" vertical="center" wrapText="1"/>
      <protection hidden="1"/>
    </xf>
    <xf numFmtId="0" fontId="53" fillId="33" borderId="0" xfId="0" applyNumberFormat="1" applyFont="1" applyFill="1" applyBorder="1" applyAlignment="1" applyProtection="1">
      <alignment horizontal="center"/>
      <protection hidden="1"/>
    </xf>
    <xf numFmtId="4" fontId="53" fillId="33" borderId="12" xfId="0" applyNumberFormat="1" applyFont="1" applyFill="1" applyBorder="1" applyAlignment="1" applyProtection="1">
      <alignment horizontal="center"/>
      <protection hidden="1"/>
    </xf>
    <xf numFmtId="4" fontId="56" fillId="33" borderId="11" xfId="0" applyNumberFormat="1" applyFont="1" applyFill="1" applyBorder="1" applyAlignment="1" applyProtection="1">
      <alignment horizontal="center"/>
      <protection hidden="1"/>
    </xf>
    <xf numFmtId="10" fontId="56" fillId="0" borderId="0" xfId="0" applyNumberFormat="1" applyFont="1" applyFill="1" applyBorder="1" applyAlignment="1" applyProtection="1">
      <alignment horizontal="center"/>
      <protection hidden="1"/>
    </xf>
    <xf numFmtId="0" fontId="53" fillId="33" borderId="12" xfId="0" applyFont="1" applyFill="1" applyBorder="1" applyAlignment="1" applyProtection="1">
      <alignment horizontal="left"/>
      <protection locked="0"/>
    </xf>
    <xf numFmtId="0" fontId="53" fillId="33" borderId="0" xfId="0" applyFont="1" applyFill="1" applyBorder="1" applyAlignment="1" applyProtection="1">
      <alignment horizontal="left"/>
      <protection locked="0"/>
    </xf>
    <xf numFmtId="0" fontId="53" fillId="33" borderId="0" xfId="0" applyFont="1" applyFill="1" applyBorder="1" applyAlignment="1">
      <alignment horizontal="center" wrapText="1"/>
    </xf>
    <xf numFmtId="182" fontId="53" fillId="33" borderId="12" xfId="0" applyNumberFormat="1" applyFont="1" applyFill="1" applyBorder="1" applyAlignment="1" applyProtection="1">
      <alignment horizontal="center"/>
      <protection locked="0"/>
    </xf>
    <xf numFmtId="182" fontId="53" fillId="33" borderId="0" xfId="0" applyNumberFormat="1" applyFont="1" applyFill="1" applyBorder="1" applyAlignment="1" applyProtection="1">
      <alignment horizontal="center"/>
      <protection locked="0"/>
    </xf>
    <xf numFmtId="0" fontId="53" fillId="33" borderId="0" xfId="0" applyFont="1" applyFill="1" applyBorder="1" applyAlignment="1">
      <alignment/>
    </xf>
    <xf numFmtId="49" fontId="50" fillId="0" borderId="0" xfId="0" applyNumberFormat="1" applyFont="1" applyFill="1" applyBorder="1" applyAlignment="1">
      <alignment horizontal="right" wrapText="1"/>
    </xf>
    <xf numFmtId="4" fontId="50" fillId="0" borderId="0" xfId="0" applyNumberFormat="1" applyFont="1" applyFill="1" applyBorder="1" applyAlignment="1" applyProtection="1">
      <alignment horizontal="center" wrapText="1"/>
      <protection hidden="1"/>
    </xf>
    <xf numFmtId="0" fontId="50" fillId="0" borderId="0" xfId="0" applyFont="1" applyBorder="1" applyAlignment="1" applyProtection="1">
      <alignment horizontal="center" vertical="center" wrapText="1"/>
      <protection hidden="1"/>
    </xf>
    <xf numFmtId="0" fontId="57" fillId="33" borderId="0" xfId="0" applyFont="1" applyFill="1" applyAlignment="1">
      <alignment horizontal="left"/>
    </xf>
    <xf numFmtId="0" fontId="58" fillId="33" borderId="0" xfId="0" applyFont="1" applyFill="1" applyAlignment="1">
      <alignment horizontal="left"/>
    </xf>
    <xf numFmtId="0" fontId="49" fillId="33" borderId="0" xfId="0" applyFont="1" applyFill="1" applyAlignment="1">
      <alignment horizontal="left"/>
    </xf>
    <xf numFmtId="0" fontId="58" fillId="33" borderId="0" xfId="0" applyNumberFormat="1" applyFont="1" applyFill="1" applyAlignment="1">
      <alignment horizontal="left" wrapText="1"/>
    </xf>
    <xf numFmtId="0" fontId="58" fillId="33" borderId="0" xfId="0" applyFont="1" applyFill="1" applyAlignment="1">
      <alignment/>
    </xf>
    <xf numFmtId="0" fontId="58" fillId="33" borderId="0" xfId="0" applyFont="1" applyFill="1" applyAlignment="1">
      <alignment horizontal="left" wrapText="1"/>
    </xf>
    <xf numFmtId="0" fontId="50" fillId="0" borderId="13" xfId="0" applyFont="1" applyBorder="1" applyAlignment="1" applyProtection="1">
      <alignment horizontal="center" vertical="center" wrapText="1"/>
      <protection hidden="1"/>
    </xf>
    <xf numFmtId="0" fontId="51" fillId="33" borderId="0" xfId="0" applyFont="1" applyFill="1" applyAlignment="1">
      <alignment horizontal="left"/>
    </xf>
    <xf numFmtId="0" fontId="49" fillId="0" borderId="0" xfId="0" applyFont="1" applyFill="1" applyBorder="1" applyAlignment="1">
      <alignment horizontal="center"/>
    </xf>
    <xf numFmtId="0" fontId="50" fillId="0" borderId="13" xfId="0" applyFont="1" applyBorder="1" applyAlignment="1" applyProtection="1">
      <alignment horizontal="center" vertical="center" wrapText="1"/>
      <protection hidden="1"/>
    </xf>
    <xf numFmtId="0" fontId="49" fillId="0" borderId="0" xfId="0" applyFont="1" applyBorder="1" applyAlignment="1">
      <alignment horizontal="center"/>
    </xf>
    <xf numFmtId="180" fontId="49" fillId="0" borderId="0" xfId="0" applyNumberFormat="1" applyFont="1" applyFill="1" applyBorder="1" applyAlignment="1">
      <alignment horizontal="center" wrapText="1"/>
    </xf>
    <xf numFmtId="4" fontId="49" fillId="0" borderId="0" xfId="0" applyNumberFormat="1" applyFont="1" applyFill="1" applyBorder="1" applyAlignment="1">
      <alignment horizontal="center" wrapText="1"/>
    </xf>
    <xf numFmtId="0" fontId="54" fillId="0" borderId="0" xfId="0" applyFont="1" applyBorder="1" applyAlignment="1">
      <alignment horizontal="left"/>
    </xf>
    <xf numFmtId="0" fontId="51" fillId="33" borderId="0" xfId="0" applyFont="1" applyFill="1" applyAlignment="1">
      <alignment horizontal="left"/>
    </xf>
    <xf numFmtId="4" fontId="49" fillId="33" borderId="0" xfId="0" applyNumberFormat="1" applyFont="1" applyFill="1" applyBorder="1" applyAlignment="1">
      <alignment horizontal="center" wrapText="1"/>
    </xf>
    <xf numFmtId="0" fontId="53" fillId="0" borderId="0" xfId="0" applyFont="1" applyBorder="1" applyAlignment="1">
      <alignment horizontal="center" wrapText="1"/>
    </xf>
    <xf numFmtId="0" fontId="53" fillId="0" borderId="0" xfId="0" applyFont="1" applyFill="1" applyBorder="1" applyAlignment="1">
      <alignment horizontal="left"/>
    </xf>
    <xf numFmtId="0" fontId="49" fillId="0" borderId="0" xfId="0" applyFont="1" applyFill="1" applyBorder="1" applyAlignment="1">
      <alignment horizontal="center"/>
    </xf>
    <xf numFmtId="0" fontId="51" fillId="33" borderId="0" xfId="0" applyFont="1" applyFill="1" applyBorder="1" applyAlignment="1">
      <alignment horizontal="left"/>
    </xf>
    <xf numFmtId="182" fontId="53" fillId="33" borderId="14" xfId="0" applyNumberFormat="1" applyFont="1" applyFill="1" applyBorder="1" applyAlignment="1" applyProtection="1">
      <alignment/>
      <protection locked="0"/>
    </xf>
    <xf numFmtId="14" fontId="53" fillId="35" borderId="11" xfId="0" applyNumberFormat="1" applyFont="1" applyFill="1" applyBorder="1" applyAlignment="1" applyProtection="1">
      <alignment horizontal="center"/>
      <protection locked="0"/>
    </xf>
    <xf numFmtId="14" fontId="53" fillId="35" borderId="15" xfId="0" applyNumberFormat="1" applyFont="1" applyFill="1" applyBorder="1" applyAlignment="1" applyProtection="1">
      <alignment horizontal="center"/>
      <protection locked="0"/>
    </xf>
    <xf numFmtId="0" fontId="49" fillId="33" borderId="11" xfId="0" applyFont="1" applyFill="1" applyBorder="1" applyAlignment="1" applyProtection="1">
      <alignment horizontal="right"/>
      <protection hidden="1"/>
    </xf>
    <xf numFmtId="1" fontId="56" fillId="33" borderId="11" xfId="0" applyNumberFormat="1" applyFont="1" applyFill="1" applyBorder="1" applyAlignment="1" applyProtection="1">
      <alignment horizontal="center"/>
      <protection hidden="1"/>
    </xf>
    <xf numFmtId="0" fontId="49" fillId="33" borderId="0" xfId="0" applyFont="1" applyFill="1" applyAlignment="1">
      <alignment horizontal="right" vertical="center"/>
    </xf>
    <xf numFmtId="0" fontId="53" fillId="0" borderId="0" xfId="0" applyFont="1" applyFill="1" applyBorder="1" applyAlignment="1">
      <alignment wrapText="1"/>
    </xf>
    <xf numFmtId="0" fontId="0" fillId="0" borderId="0" xfId="0" applyAlignment="1" applyProtection="1">
      <alignment/>
      <protection/>
    </xf>
    <xf numFmtId="0" fontId="57" fillId="33" borderId="0" xfId="0" applyFont="1" applyFill="1" applyAlignment="1" applyProtection="1">
      <alignment/>
      <protection/>
    </xf>
    <xf numFmtId="0" fontId="51" fillId="33" borderId="0" xfId="0" applyFont="1" applyFill="1" applyBorder="1" applyAlignment="1" applyProtection="1">
      <alignment/>
      <protection/>
    </xf>
    <xf numFmtId="0" fontId="50" fillId="33" borderId="0" xfId="0" applyFont="1" applyFill="1" applyBorder="1" applyAlignment="1" applyProtection="1">
      <alignment horizontal="left"/>
      <protection/>
    </xf>
    <xf numFmtId="0" fontId="49" fillId="0" borderId="0" xfId="0" applyFont="1" applyBorder="1" applyAlignment="1" applyProtection="1">
      <alignment horizontal="center"/>
      <protection/>
    </xf>
    <xf numFmtId="0" fontId="51" fillId="33" borderId="0" xfId="0" applyFont="1" applyFill="1" applyAlignment="1" applyProtection="1">
      <alignment/>
      <protection/>
    </xf>
    <xf numFmtId="0" fontId="50" fillId="33" borderId="0" xfId="0" applyFont="1" applyFill="1" applyBorder="1" applyAlignment="1" applyProtection="1">
      <alignment horizontal="center" vertical="center" wrapText="1"/>
      <protection/>
    </xf>
    <xf numFmtId="0" fontId="49" fillId="33" borderId="0" xfId="0" applyFont="1" applyFill="1" applyBorder="1" applyAlignment="1" applyProtection="1">
      <alignment horizontal="center"/>
      <protection/>
    </xf>
    <xf numFmtId="0" fontId="50" fillId="33" borderId="0" xfId="0" applyFont="1" applyFill="1" applyAlignment="1" applyProtection="1">
      <alignment horizontal="left"/>
      <protection/>
    </xf>
    <xf numFmtId="0" fontId="49" fillId="0" borderId="0" xfId="0" applyFont="1" applyFill="1" applyAlignment="1" applyProtection="1">
      <alignment/>
      <protection/>
    </xf>
    <xf numFmtId="0" fontId="50" fillId="0" borderId="0" xfId="0" applyFont="1" applyFill="1" applyAlignment="1" applyProtection="1">
      <alignment horizontal="left"/>
      <protection/>
    </xf>
    <xf numFmtId="4" fontId="49" fillId="33" borderId="0" xfId="0" applyNumberFormat="1" applyFont="1" applyFill="1" applyBorder="1" applyAlignment="1" applyProtection="1">
      <alignment horizontal="center" wrapText="1"/>
      <protection/>
    </xf>
    <xf numFmtId="0" fontId="49" fillId="0" borderId="0" xfId="0" applyFont="1" applyAlignment="1" applyProtection="1">
      <alignment/>
      <protection/>
    </xf>
    <xf numFmtId="1" fontId="49" fillId="0" borderId="0" xfId="0" applyNumberFormat="1" applyFont="1" applyAlignment="1" applyProtection="1">
      <alignment/>
      <protection/>
    </xf>
    <xf numFmtId="4" fontId="49" fillId="33" borderId="16" xfId="0" applyNumberFormat="1" applyFont="1" applyFill="1" applyBorder="1" applyAlignment="1" applyProtection="1">
      <alignment horizontal="center" wrapText="1"/>
      <protection/>
    </xf>
    <xf numFmtId="0" fontId="0" fillId="0" borderId="14" xfId="0" applyBorder="1" applyAlignment="1" applyProtection="1">
      <alignment/>
      <protection/>
    </xf>
    <xf numFmtId="0" fontId="49" fillId="0" borderId="0" xfId="0" applyFont="1" applyFill="1" applyBorder="1" applyAlignment="1" applyProtection="1">
      <alignment/>
      <protection/>
    </xf>
    <xf numFmtId="0" fontId="51" fillId="33" borderId="16" xfId="0" applyFont="1" applyFill="1" applyBorder="1" applyAlignment="1">
      <alignment/>
    </xf>
    <xf numFmtId="0" fontId="50" fillId="0" borderId="10" xfId="0" applyFont="1" applyBorder="1" applyAlignment="1">
      <alignment vertical="center" wrapText="1"/>
    </xf>
    <xf numFmtId="0" fontId="50" fillId="0" borderId="0" xfId="0" applyFont="1" applyBorder="1" applyAlignment="1">
      <alignment vertical="center" wrapText="1"/>
    </xf>
    <xf numFmtId="0" fontId="0" fillId="0" borderId="17" xfId="0" applyBorder="1" applyAlignment="1" applyProtection="1">
      <alignment/>
      <protection/>
    </xf>
    <xf numFmtId="4" fontId="49" fillId="0" borderId="0" xfId="0" applyNumberFormat="1" applyFont="1" applyFill="1" applyBorder="1" applyAlignment="1">
      <alignment horizontal="center" wrapText="1"/>
    </xf>
    <xf numFmtId="4" fontId="49" fillId="33" borderId="0" xfId="0" applyNumberFormat="1" applyFont="1" applyFill="1" applyBorder="1" applyAlignment="1">
      <alignment horizontal="center" wrapText="1"/>
    </xf>
    <xf numFmtId="0" fontId="49" fillId="0" borderId="0" xfId="0" applyFont="1" applyFill="1" applyBorder="1" applyAlignment="1">
      <alignment horizontal="center"/>
    </xf>
    <xf numFmtId="49" fontId="50" fillId="0" borderId="0" xfId="0" applyNumberFormat="1" applyFont="1" applyFill="1" applyBorder="1" applyAlignment="1">
      <alignment horizontal="right" wrapText="1"/>
    </xf>
    <xf numFmtId="4" fontId="49" fillId="0" borderId="0" xfId="0" applyNumberFormat="1" applyFont="1" applyFill="1" applyBorder="1" applyAlignment="1" applyProtection="1">
      <alignment horizontal="center" wrapText="1"/>
      <protection hidden="1"/>
    </xf>
    <xf numFmtId="0" fontId="49" fillId="33" borderId="0" xfId="0" applyFont="1" applyFill="1" applyAlignment="1">
      <alignment horizontal="right" vertical="center"/>
    </xf>
    <xf numFmtId="0" fontId="58" fillId="0" borderId="0" xfId="0" applyFont="1" applyFill="1" applyAlignment="1">
      <alignment horizontal="left" vertical="top" wrapText="1"/>
    </xf>
    <xf numFmtId="0" fontId="59" fillId="33" borderId="0" xfId="0" applyFont="1" applyFill="1" applyAlignment="1">
      <alignment horizontal="left"/>
    </xf>
    <xf numFmtId="49" fontId="49" fillId="35" borderId="18" xfId="0" applyNumberFormat="1" applyFont="1" applyFill="1" applyBorder="1" applyAlignment="1" applyProtection="1">
      <alignment horizontal="center" wrapText="1"/>
      <protection locked="0"/>
    </xf>
    <xf numFmtId="49" fontId="49" fillId="35" borderId="19" xfId="0" applyNumberFormat="1" applyFont="1" applyFill="1" applyBorder="1" applyAlignment="1" applyProtection="1">
      <alignment horizontal="center" wrapText="1"/>
      <protection locked="0"/>
    </xf>
    <xf numFmtId="49" fontId="49" fillId="35" borderId="16" xfId="0" applyNumberFormat="1" applyFont="1" applyFill="1" applyBorder="1" applyAlignment="1" applyProtection="1">
      <alignment horizontal="center" wrapText="1"/>
      <protection locked="0"/>
    </xf>
    <xf numFmtId="0" fontId="50" fillId="0" borderId="11" xfId="0" applyFont="1" applyBorder="1" applyAlignment="1">
      <alignment horizontal="center" vertical="center" wrapText="1"/>
    </xf>
    <xf numFmtId="49" fontId="49" fillId="35" borderId="20" xfId="0" applyNumberFormat="1" applyFont="1" applyFill="1" applyBorder="1" applyAlignment="1" applyProtection="1">
      <alignment horizontal="center" wrapText="1"/>
      <protection locked="0"/>
    </xf>
    <xf numFmtId="180" fontId="54" fillId="0" borderId="21" xfId="0" applyNumberFormat="1" applyFont="1" applyFill="1" applyBorder="1" applyAlignment="1" applyProtection="1">
      <alignment horizontal="center" vertical="center" wrapText="1"/>
      <protection hidden="1"/>
    </xf>
    <xf numFmtId="180" fontId="54" fillId="0" borderId="22" xfId="0" applyNumberFormat="1" applyFont="1" applyFill="1" applyBorder="1" applyAlignment="1" applyProtection="1">
      <alignment horizontal="center" vertical="center" wrapText="1"/>
      <protection hidden="1"/>
    </xf>
    <xf numFmtId="183" fontId="49" fillId="35" borderId="23" xfId="58" applyNumberFormat="1" applyFont="1" applyFill="1" applyBorder="1" applyAlignment="1" applyProtection="1">
      <alignment horizontal="center" wrapText="1"/>
      <protection locked="0"/>
    </xf>
    <xf numFmtId="183" fontId="49" fillId="35" borderId="24" xfId="58" applyNumberFormat="1" applyFont="1" applyFill="1" applyBorder="1" applyAlignment="1" applyProtection="1">
      <alignment horizontal="center" wrapText="1"/>
      <protection locked="0"/>
    </xf>
    <xf numFmtId="0" fontId="50" fillId="0" borderId="13" xfId="0" applyFont="1" applyBorder="1" applyAlignment="1">
      <alignment horizontal="center" vertical="center" wrapText="1"/>
    </xf>
    <xf numFmtId="10" fontId="49" fillId="0" borderId="13" xfId="58" applyNumberFormat="1" applyFont="1" applyFill="1" applyBorder="1" applyAlignment="1" applyProtection="1">
      <alignment horizontal="center" wrapText="1"/>
      <protection hidden="1"/>
    </xf>
    <xf numFmtId="10" fontId="49" fillId="0" borderId="25" xfId="58" applyNumberFormat="1" applyFont="1" applyFill="1" applyBorder="1" applyAlignment="1" applyProtection="1">
      <alignment horizontal="center" wrapText="1"/>
      <protection hidden="1"/>
    </xf>
    <xf numFmtId="4" fontId="49" fillId="35" borderId="23" xfId="58" applyNumberFormat="1" applyFont="1" applyFill="1" applyBorder="1" applyAlignment="1" applyProtection="1">
      <alignment horizontal="center" wrapText="1"/>
      <protection locked="0"/>
    </xf>
    <xf numFmtId="4" fontId="49" fillId="35" borderId="24" xfId="58" applyNumberFormat="1" applyFont="1" applyFill="1" applyBorder="1" applyAlignment="1" applyProtection="1">
      <alignment horizontal="center" wrapText="1"/>
      <protection locked="0"/>
    </xf>
    <xf numFmtId="4" fontId="49" fillId="35" borderId="26" xfId="58" applyNumberFormat="1" applyFont="1" applyFill="1" applyBorder="1" applyAlignment="1" applyProtection="1">
      <alignment horizontal="center" wrapText="1"/>
      <protection locked="0"/>
    </xf>
    <xf numFmtId="4" fontId="49" fillId="35" borderId="27" xfId="58" applyNumberFormat="1" applyFont="1" applyFill="1" applyBorder="1" applyAlignment="1" applyProtection="1">
      <alignment horizontal="center" wrapText="1"/>
      <protection locked="0"/>
    </xf>
    <xf numFmtId="180" fontId="54" fillId="35" borderId="21" xfId="0" applyNumberFormat="1" applyFont="1" applyFill="1" applyBorder="1" applyAlignment="1" applyProtection="1">
      <alignment horizontal="center" vertical="center" wrapText="1"/>
      <protection locked="0"/>
    </xf>
    <xf numFmtId="180" fontId="54" fillId="35" borderId="22" xfId="0" applyNumberFormat="1" applyFont="1" applyFill="1" applyBorder="1" applyAlignment="1" applyProtection="1">
      <alignment horizontal="center" vertical="center" wrapText="1"/>
      <protection locked="0"/>
    </xf>
    <xf numFmtId="0" fontId="55" fillId="0" borderId="17" xfId="0" applyFont="1" applyFill="1" applyBorder="1" applyAlignment="1">
      <alignment horizontal="right"/>
    </xf>
    <xf numFmtId="0" fontId="54" fillId="0" borderId="28" xfId="0" applyFont="1" applyFill="1" applyBorder="1" applyAlignment="1">
      <alignment horizontal="right" vertical="center"/>
    </xf>
    <xf numFmtId="0" fontId="54" fillId="0" borderId="29" xfId="0" applyFont="1" applyFill="1" applyBorder="1" applyAlignment="1">
      <alignment horizontal="right" vertical="center"/>
    </xf>
    <xf numFmtId="0" fontId="54" fillId="0" borderId="30" xfId="0" applyFont="1" applyFill="1" applyBorder="1" applyAlignment="1">
      <alignment horizontal="right" vertical="center"/>
    </xf>
    <xf numFmtId="0" fontId="54" fillId="0" borderId="31" xfId="0" applyFont="1" applyFill="1" applyBorder="1" applyAlignment="1">
      <alignment horizontal="right" vertical="center"/>
    </xf>
    <xf numFmtId="0" fontId="49" fillId="0" borderId="0" xfId="0" applyFont="1" applyBorder="1" applyAlignment="1">
      <alignment horizontal="center"/>
    </xf>
    <xf numFmtId="49" fontId="49" fillId="35" borderId="32" xfId="0" applyNumberFormat="1" applyFont="1" applyFill="1" applyBorder="1" applyAlignment="1" applyProtection="1">
      <alignment horizontal="left" wrapText="1"/>
      <protection locked="0"/>
    </xf>
    <xf numFmtId="49" fontId="49" fillId="35" borderId="33" xfId="0" applyNumberFormat="1" applyFont="1" applyFill="1" applyBorder="1" applyAlignment="1" applyProtection="1">
      <alignment horizontal="left" wrapText="1"/>
      <protection locked="0"/>
    </xf>
    <xf numFmtId="49" fontId="49" fillId="35" borderId="34" xfId="0" applyNumberFormat="1" applyFont="1" applyFill="1" applyBorder="1" applyAlignment="1" applyProtection="1">
      <alignment horizontal="left" wrapText="1"/>
      <protection locked="0"/>
    </xf>
    <xf numFmtId="49" fontId="49" fillId="35" borderId="35" xfId="0" applyNumberFormat="1" applyFont="1" applyFill="1" applyBorder="1" applyAlignment="1" applyProtection="1">
      <alignment horizontal="left" wrapText="1"/>
      <protection locked="0"/>
    </xf>
    <xf numFmtId="49" fontId="49" fillId="35" borderId="36" xfId="0" applyNumberFormat="1" applyFont="1" applyFill="1" applyBorder="1" applyAlignment="1" applyProtection="1">
      <alignment horizontal="left" wrapText="1"/>
      <protection locked="0"/>
    </xf>
    <xf numFmtId="49" fontId="49" fillId="35" borderId="37" xfId="0" applyNumberFormat="1" applyFont="1" applyFill="1" applyBorder="1" applyAlignment="1" applyProtection="1">
      <alignment horizontal="left" wrapText="1"/>
      <protection locked="0"/>
    </xf>
    <xf numFmtId="4" fontId="49" fillId="33" borderId="38" xfId="0" applyNumberFormat="1" applyFont="1" applyFill="1" applyBorder="1" applyAlignment="1" applyProtection="1">
      <alignment horizontal="center" wrapText="1"/>
      <protection hidden="1"/>
    </xf>
    <xf numFmtId="4" fontId="49" fillId="33" borderId="39" xfId="0" applyNumberFormat="1" applyFont="1" applyFill="1" applyBorder="1" applyAlignment="1" applyProtection="1">
      <alignment horizontal="center" wrapText="1"/>
      <protection hidden="1"/>
    </xf>
    <xf numFmtId="1" fontId="49" fillId="35" borderId="18" xfId="0" applyNumberFormat="1" applyFont="1" applyFill="1" applyBorder="1" applyAlignment="1" applyProtection="1">
      <alignment horizontal="center" wrapText="1"/>
      <protection locked="0"/>
    </xf>
    <xf numFmtId="4" fontId="49" fillId="35" borderId="18" xfId="0" applyNumberFormat="1" applyFont="1" applyFill="1" applyBorder="1" applyAlignment="1" applyProtection="1">
      <alignment horizontal="center" wrapText="1"/>
      <protection locked="0"/>
    </xf>
    <xf numFmtId="0" fontId="49" fillId="0" borderId="0" xfId="0" applyFont="1" applyFill="1" applyBorder="1" applyAlignment="1">
      <alignment horizontal="center"/>
    </xf>
    <xf numFmtId="4" fontId="49" fillId="35" borderId="40" xfId="0" applyNumberFormat="1" applyFont="1" applyFill="1" applyBorder="1" applyAlignment="1" applyProtection="1">
      <alignment horizontal="center" wrapText="1"/>
      <protection locked="0"/>
    </xf>
    <xf numFmtId="4" fontId="49" fillId="35" borderId="41" xfId="0" applyNumberFormat="1" applyFont="1" applyFill="1" applyBorder="1" applyAlignment="1" applyProtection="1">
      <alignment horizontal="center" wrapText="1"/>
      <protection locked="0"/>
    </xf>
    <xf numFmtId="4" fontId="49" fillId="35" borderId="27" xfId="0" applyNumberFormat="1" applyFont="1" applyFill="1" applyBorder="1" applyAlignment="1" applyProtection="1">
      <alignment horizontal="center" wrapText="1"/>
      <protection locked="0"/>
    </xf>
    <xf numFmtId="4" fontId="49" fillId="35" borderId="20" xfId="0" applyNumberFormat="1" applyFont="1" applyFill="1" applyBorder="1" applyAlignment="1" applyProtection="1">
      <alignment horizontal="center" wrapText="1"/>
      <protection locked="0"/>
    </xf>
    <xf numFmtId="49" fontId="49" fillId="35" borderId="42" xfId="0" applyNumberFormat="1" applyFont="1" applyFill="1" applyBorder="1" applyAlignment="1" applyProtection="1">
      <alignment horizontal="left" wrapText="1"/>
      <protection locked="0"/>
    </xf>
    <xf numFmtId="49" fontId="49" fillId="35" borderId="18" xfId="0" applyNumberFormat="1" applyFont="1" applyFill="1" applyBorder="1" applyAlignment="1" applyProtection="1">
      <alignment horizontal="left" wrapText="1"/>
      <protection locked="0"/>
    </xf>
    <xf numFmtId="49" fontId="49" fillId="35" borderId="43" xfId="0" applyNumberFormat="1" applyFont="1" applyFill="1" applyBorder="1" applyAlignment="1" applyProtection="1">
      <alignment horizontal="left" wrapText="1"/>
      <protection locked="0"/>
    </xf>
    <xf numFmtId="49" fontId="49" fillId="35" borderId="19" xfId="0" applyNumberFormat="1" applyFont="1" applyFill="1" applyBorder="1" applyAlignment="1" applyProtection="1">
      <alignment horizontal="left" wrapText="1"/>
      <protection locked="0"/>
    </xf>
    <xf numFmtId="4" fontId="49" fillId="35" borderId="44" xfId="0" applyNumberFormat="1" applyFont="1" applyFill="1" applyBorder="1" applyAlignment="1" applyProtection="1">
      <alignment horizontal="center" wrapText="1"/>
      <protection locked="0"/>
    </xf>
    <xf numFmtId="4" fontId="49" fillId="35" borderId="45" xfId="0" applyNumberFormat="1" applyFont="1" applyFill="1" applyBorder="1" applyAlignment="1" applyProtection="1">
      <alignment horizontal="center" wrapText="1"/>
      <protection locked="0"/>
    </xf>
    <xf numFmtId="4" fontId="49" fillId="34" borderId="38" xfId="0" applyNumberFormat="1" applyFont="1" applyFill="1" applyBorder="1" applyAlignment="1" applyProtection="1">
      <alignment horizontal="center" wrapText="1"/>
      <protection hidden="1"/>
    </xf>
    <xf numFmtId="4" fontId="49" fillId="34" borderId="39" xfId="0" applyNumberFormat="1" applyFont="1" applyFill="1" applyBorder="1" applyAlignment="1" applyProtection="1">
      <alignment horizontal="center" wrapText="1"/>
      <protection hidden="1"/>
    </xf>
    <xf numFmtId="4" fontId="49" fillId="35" borderId="23" xfId="0" applyNumberFormat="1" applyFont="1" applyFill="1" applyBorder="1" applyAlignment="1" applyProtection="1">
      <alignment horizontal="center" wrapText="1"/>
      <protection locked="0"/>
    </xf>
    <xf numFmtId="4" fontId="49" fillId="34" borderId="18" xfId="0" applyNumberFormat="1" applyFont="1" applyFill="1" applyBorder="1" applyAlignment="1" applyProtection="1">
      <alignment horizontal="center" wrapText="1"/>
      <protection hidden="1"/>
    </xf>
    <xf numFmtId="4" fontId="49" fillId="35" borderId="46" xfId="0" applyNumberFormat="1" applyFont="1" applyFill="1" applyBorder="1" applyAlignment="1" applyProtection="1">
      <alignment horizontal="center" wrapText="1"/>
      <protection locked="0"/>
    </xf>
    <xf numFmtId="4" fontId="49" fillId="35" borderId="47" xfId="0" applyNumberFormat="1" applyFont="1" applyFill="1" applyBorder="1" applyAlignment="1" applyProtection="1">
      <alignment horizontal="center" wrapText="1"/>
      <protection locked="0"/>
    </xf>
    <xf numFmtId="4" fontId="49" fillId="35" borderId="48" xfId="0" applyNumberFormat="1" applyFont="1" applyFill="1" applyBorder="1" applyAlignment="1" applyProtection="1">
      <alignment horizontal="center" wrapText="1"/>
      <protection locked="0"/>
    </xf>
    <xf numFmtId="49" fontId="49" fillId="35" borderId="49" xfId="0" applyNumberFormat="1" applyFont="1" applyFill="1" applyBorder="1" applyAlignment="1" applyProtection="1">
      <alignment horizontal="left" wrapText="1"/>
      <protection locked="0"/>
    </xf>
    <xf numFmtId="49" fontId="49" fillId="35" borderId="50" xfId="0" applyNumberFormat="1" applyFont="1" applyFill="1" applyBorder="1" applyAlignment="1" applyProtection="1">
      <alignment horizontal="left" wrapText="1"/>
      <protection locked="0"/>
    </xf>
    <xf numFmtId="49" fontId="49" fillId="35" borderId="51" xfId="0" applyNumberFormat="1" applyFont="1" applyFill="1" applyBorder="1" applyAlignment="1" applyProtection="1">
      <alignment horizontal="left" wrapText="1"/>
      <protection locked="0"/>
    </xf>
    <xf numFmtId="49" fontId="49" fillId="35" borderId="52" xfId="0" applyNumberFormat="1" applyFont="1" applyFill="1" applyBorder="1" applyAlignment="1" applyProtection="1">
      <alignment horizontal="left" wrapText="1"/>
      <protection locked="0"/>
    </xf>
    <xf numFmtId="49" fontId="49" fillId="35" borderId="53" xfId="0" applyNumberFormat="1" applyFont="1" applyFill="1" applyBorder="1" applyAlignment="1" applyProtection="1">
      <alignment horizontal="left" wrapText="1"/>
      <protection locked="0"/>
    </xf>
    <xf numFmtId="49" fontId="49" fillId="35" borderId="54" xfId="0" applyNumberFormat="1" applyFont="1" applyFill="1" applyBorder="1" applyAlignment="1" applyProtection="1">
      <alignment horizontal="left" wrapText="1"/>
      <protection locked="0"/>
    </xf>
    <xf numFmtId="4" fontId="49" fillId="0" borderId="55" xfId="0" applyNumberFormat="1" applyFont="1" applyBorder="1" applyAlignment="1">
      <alignment horizontal="center"/>
    </xf>
    <xf numFmtId="49" fontId="50" fillId="0" borderId="28" xfId="0" applyNumberFormat="1" applyFont="1" applyFill="1" applyBorder="1" applyAlignment="1">
      <alignment horizontal="right" wrapText="1"/>
    </xf>
    <xf numFmtId="49" fontId="50" fillId="0" borderId="17" xfId="0" applyNumberFormat="1" applyFont="1" applyFill="1" applyBorder="1" applyAlignment="1">
      <alignment horizontal="right" wrapText="1"/>
    </xf>
    <xf numFmtId="49" fontId="50" fillId="0" borderId="29" xfId="0" applyNumberFormat="1" applyFont="1" applyFill="1" applyBorder="1" applyAlignment="1">
      <alignment horizontal="right" wrapText="1"/>
    </xf>
    <xf numFmtId="49" fontId="50" fillId="0" borderId="30" xfId="0" applyNumberFormat="1" applyFont="1" applyFill="1" applyBorder="1" applyAlignment="1">
      <alignment horizontal="right" wrapText="1"/>
    </xf>
    <xf numFmtId="49" fontId="50" fillId="0" borderId="10" xfId="0" applyNumberFormat="1" applyFont="1" applyFill="1" applyBorder="1" applyAlignment="1">
      <alignment horizontal="right" wrapText="1"/>
    </xf>
    <xf numFmtId="49" fontId="50" fillId="0" borderId="31" xfId="0" applyNumberFormat="1" applyFont="1" applyFill="1" applyBorder="1" applyAlignment="1">
      <alignment horizontal="right" wrapText="1"/>
    </xf>
    <xf numFmtId="4" fontId="49" fillId="34" borderId="20" xfId="0" applyNumberFormat="1" applyFont="1" applyFill="1" applyBorder="1" applyAlignment="1" applyProtection="1">
      <alignment horizontal="center" wrapText="1"/>
      <protection hidden="1"/>
    </xf>
    <xf numFmtId="4" fontId="49" fillId="0" borderId="11" xfId="0" applyNumberFormat="1" applyFont="1" applyFill="1" applyBorder="1" applyAlignment="1" applyProtection="1">
      <alignment horizontal="center" wrapText="1"/>
      <protection hidden="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56" xfId="0" applyFont="1" applyBorder="1" applyAlignment="1">
      <alignment horizontal="center" vertical="center" wrapText="1"/>
    </xf>
    <xf numFmtId="49" fontId="49" fillId="35" borderId="57" xfId="0" applyNumberFormat="1" applyFont="1" applyFill="1" applyBorder="1" applyAlignment="1" applyProtection="1">
      <alignment horizontal="left" wrapText="1"/>
      <protection locked="0"/>
    </xf>
    <xf numFmtId="49" fontId="49" fillId="35" borderId="58" xfId="0" applyNumberFormat="1" applyFont="1" applyFill="1" applyBorder="1" applyAlignment="1" applyProtection="1">
      <alignment horizontal="left" wrapText="1"/>
      <protection locked="0"/>
    </xf>
    <xf numFmtId="4" fontId="49" fillId="35" borderId="59" xfId="0" applyNumberFormat="1" applyFont="1" applyFill="1" applyBorder="1" applyAlignment="1" applyProtection="1">
      <alignment horizontal="center" wrapText="1"/>
      <protection locked="0"/>
    </xf>
    <xf numFmtId="4" fontId="49" fillId="35" borderId="60" xfId="0" applyNumberFormat="1" applyFont="1" applyFill="1" applyBorder="1" applyAlignment="1" applyProtection="1">
      <alignment horizontal="center" wrapText="1"/>
      <protection locked="0"/>
    </xf>
    <xf numFmtId="49" fontId="49" fillId="35" borderId="61" xfId="0" applyNumberFormat="1" applyFont="1" applyFill="1" applyBorder="1" applyAlignment="1" applyProtection="1">
      <alignment horizontal="center" wrapText="1"/>
      <protection locked="0"/>
    </xf>
    <xf numFmtId="49" fontId="49" fillId="35" borderId="62" xfId="0" applyNumberFormat="1" applyFont="1" applyFill="1" applyBorder="1" applyAlignment="1" applyProtection="1">
      <alignment horizontal="center" wrapText="1"/>
      <protection locked="0"/>
    </xf>
    <xf numFmtId="183" fontId="49" fillId="35" borderId="63" xfId="58" applyNumberFormat="1" applyFont="1" applyFill="1" applyBorder="1" applyAlignment="1" applyProtection="1">
      <alignment horizontal="center" wrapText="1"/>
      <protection locked="0"/>
    </xf>
    <xf numFmtId="183" fontId="49" fillId="35" borderId="64" xfId="58" applyNumberFormat="1" applyFont="1" applyFill="1" applyBorder="1" applyAlignment="1" applyProtection="1">
      <alignment horizontal="center" wrapText="1"/>
      <protection locked="0"/>
    </xf>
    <xf numFmtId="4" fontId="49" fillId="0" borderId="20" xfId="0" applyNumberFormat="1" applyFont="1" applyFill="1" applyBorder="1" applyAlignment="1" applyProtection="1">
      <alignment horizontal="center" wrapText="1"/>
      <protection hidden="1"/>
    </xf>
    <xf numFmtId="4" fontId="49" fillId="0" borderId="40" xfId="0" applyNumberFormat="1" applyFont="1" applyFill="1" applyBorder="1" applyAlignment="1" applyProtection="1">
      <alignment horizontal="center" wrapText="1"/>
      <protection hidden="1"/>
    </xf>
    <xf numFmtId="1" fontId="49" fillId="35" borderId="58" xfId="0" applyNumberFormat="1" applyFont="1" applyFill="1" applyBorder="1" applyAlignment="1" applyProtection="1">
      <alignment horizontal="center" wrapText="1"/>
      <protection locked="0"/>
    </xf>
    <xf numFmtId="4" fontId="49" fillId="33" borderId="65" xfId="0" applyNumberFormat="1" applyFont="1" applyFill="1" applyBorder="1" applyAlignment="1" applyProtection="1">
      <alignment horizontal="center" wrapText="1"/>
      <protection hidden="1"/>
    </xf>
    <xf numFmtId="4" fontId="49" fillId="35" borderId="66" xfId="0" applyNumberFormat="1" applyFont="1" applyFill="1" applyBorder="1" applyAlignment="1" applyProtection="1">
      <alignment horizontal="center" wrapText="1"/>
      <protection locked="0"/>
    </xf>
    <xf numFmtId="49" fontId="49" fillId="35" borderId="67" xfId="0" applyNumberFormat="1" applyFont="1" applyFill="1" applyBorder="1" applyAlignment="1" applyProtection="1">
      <alignment horizontal="left" wrapText="1"/>
      <protection locked="0"/>
    </xf>
    <xf numFmtId="4" fontId="49" fillId="35" borderId="58" xfId="0" applyNumberFormat="1" applyFont="1" applyFill="1" applyBorder="1" applyAlignment="1" applyProtection="1">
      <alignment horizontal="center" wrapText="1"/>
      <protection locked="0"/>
    </xf>
    <xf numFmtId="4" fontId="49" fillId="35" borderId="68" xfId="0" applyNumberFormat="1" applyFont="1" applyFill="1" applyBorder="1" applyAlignment="1" applyProtection="1">
      <alignment horizontal="center" wrapText="1"/>
      <protection locked="0"/>
    </xf>
    <xf numFmtId="1" fontId="49" fillId="35" borderId="59" xfId="0" applyNumberFormat="1" applyFont="1" applyFill="1" applyBorder="1" applyAlignment="1" applyProtection="1">
      <alignment horizontal="center" wrapText="1"/>
      <protection locked="0"/>
    </xf>
    <xf numFmtId="49" fontId="50" fillId="0" borderId="14" xfId="0" applyNumberFormat="1" applyFont="1" applyFill="1" applyBorder="1" applyAlignment="1">
      <alignment horizontal="right" wrapText="1"/>
    </xf>
    <xf numFmtId="49" fontId="50" fillId="0" borderId="0" xfId="0" applyNumberFormat="1" applyFont="1" applyFill="1" applyBorder="1" applyAlignment="1">
      <alignment horizontal="right" wrapText="1"/>
    </xf>
    <xf numFmtId="49" fontId="49" fillId="35" borderId="69" xfId="0" applyNumberFormat="1" applyFont="1" applyFill="1" applyBorder="1" applyAlignment="1" applyProtection="1">
      <alignment horizontal="left" wrapText="1"/>
      <protection locked="0"/>
    </xf>
    <xf numFmtId="49" fontId="49" fillId="35" borderId="70" xfId="0" applyNumberFormat="1" applyFont="1" applyFill="1" applyBorder="1" applyAlignment="1" applyProtection="1">
      <alignment horizontal="left" wrapText="1"/>
      <protection locked="0"/>
    </xf>
    <xf numFmtId="49" fontId="49" fillId="35" borderId="71" xfId="0" applyNumberFormat="1" applyFont="1" applyFill="1" applyBorder="1" applyAlignment="1" applyProtection="1">
      <alignment horizontal="left" wrapText="1"/>
      <protection locked="0"/>
    </xf>
    <xf numFmtId="49" fontId="49" fillId="35" borderId="72" xfId="0" applyNumberFormat="1" applyFont="1" applyFill="1" applyBorder="1" applyAlignment="1" applyProtection="1">
      <alignment horizontal="left" wrapText="1"/>
      <protection locked="0"/>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25" xfId="0" applyFont="1" applyBorder="1" applyAlignment="1">
      <alignment horizontal="center" vertical="center" wrapText="1"/>
    </xf>
    <xf numFmtId="49" fontId="49" fillId="35" borderId="73" xfId="0" applyNumberFormat="1" applyFont="1" applyFill="1" applyBorder="1" applyAlignment="1" applyProtection="1">
      <alignment horizontal="left" wrapText="1"/>
      <protection locked="0"/>
    </xf>
    <xf numFmtId="0" fontId="49" fillId="0" borderId="56" xfId="0" applyFont="1" applyFill="1" applyBorder="1" applyAlignment="1">
      <alignment horizontal="center"/>
    </xf>
    <xf numFmtId="4" fontId="49" fillId="0" borderId="25" xfId="0" applyNumberFormat="1" applyFont="1" applyFill="1" applyBorder="1" applyAlignment="1" applyProtection="1">
      <alignment horizontal="center" wrapText="1"/>
      <protection hidden="1"/>
    </xf>
    <xf numFmtId="0" fontId="51" fillId="33" borderId="0" xfId="0" applyFont="1" applyFill="1" applyAlignment="1">
      <alignment horizontal="left"/>
    </xf>
    <xf numFmtId="1" fontId="49" fillId="35" borderId="40" xfId="0" applyNumberFormat="1" applyFont="1" applyFill="1" applyBorder="1" applyAlignment="1" applyProtection="1">
      <alignment horizontal="center" wrapText="1"/>
      <protection locked="0"/>
    </xf>
    <xf numFmtId="0" fontId="50" fillId="0" borderId="15" xfId="0" applyFont="1" applyBorder="1" applyAlignment="1">
      <alignment horizontal="center" vertical="center" wrapText="1"/>
    </xf>
    <xf numFmtId="0" fontId="50" fillId="0" borderId="74"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11" xfId="0" applyFont="1" applyFill="1" applyBorder="1" applyAlignment="1">
      <alignment horizontal="center" vertical="center" wrapText="1"/>
    </xf>
    <xf numFmtId="4" fontId="49" fillId="35" borderId="75" xfId="0" applyNumberFormat="1" applyFont="1" applyFill="1" applyBorder="1" applyAlignment="1" applyProtection="1">
      <alignment horizontal="center" wrapText="1"/>
      <protection locked="0"/>
    </xf>
    <xf numFmtId="0" fontId="50" fillId="0" borderId="76"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50" fillId="0" borderId="81" xfId="0" applyFont="1" applyBorder="1" applyAlignment="1">
      <alignment horizontal="center" vertical="center" wrapText="1"/>
    </xf>
    <xf numFmtId="49" fontId="49" fillId="35" borderId="66" xfId="0" applyNumberFormat="1" applyFont="1" applyFill="1" applyBorder="1" applyAlignment="1" applyProtection="1">
      <alignment horizontal="center" wrapText="1"/>
      <protection locked="0"/>
    </xf>
    <xf numFmtId="49" fontId="49" fillId="35" borderId="44" xfId="0" applyNumberFormat="1" applyFont="1" applyFill="1" applyBorder="1" applyAlignment="1" applyProtection="1">
      <alignment horizontal="center" wrapText="1"/>
      <protection locked="0"/>
    </xf>
    <xf numFmtId="0" fontId="55" fillId="0" borderId="0" xfId="0" applyFont="1" applyFill="1" applyBorder="1" applyAlignment="1">
      <alignment horizontal="right"/>
    </xf>
    <xf numFmtId="183" fontId="49" fillId="35" borderId="82" xfId="58" applyNumberFormat="1" applyFont="1" applyFill="1" applyBorder="1" applyAlignment="1" applyProtection="1">
      <alignment horizontal="center" wrapText="1"/>
      <protection locked="0"/>
    </xf>
    <xf numFmtId="183" fontId="49" fillId="35" borderId="83" xfId="58" applyNumberFormat="1" applyFont="1" applyFill="1" applyBorder="1" applyAlignment="1" applyProtection="1">
      <alignment horizontal="center" wrapText="1"/>
      <protection locked="0"/>
    </xf>
    <xf numFmtId="49" fontId="49" fillId="35" borderId="84" xfId="0" applyNumberFormat="1" applyFont="1" applyFill="1" applyBorder="1" applyAlignment="1" applyProtection="1">
      <alignment horizontal="center" wrapText="1"/>
      <protection locked="0"/>
    </xf>
    <xf numFmtId="49" fontId="49" fillId="35" borderId="85" xfId="0" applyNumberFormat="1" applyFont="1" applyFill="1" applyBorder="1" applyAlignment="1" applyProtection="1">
      <alignment horizontal="center" wrapText="1"/>
      <protection locked="0"/>
    </xf>
    <xf numFmtId="49" fontId="49" fillId="35" borderId="14" xfId="0" applyNumberFormat="1" applyFont="1" applyFill="1" applyBorder="1" applyAlignment="1" applyProtection="1">
      <alignment horizontal="center" wrapText="1"/>
      <protection locked="0"/>
    </xf>
    <xf numFmtId="49" fontId="49" fillId="35" borderId="80" xfId="0" applyNumberFormat="1" applyFont="1" applyFill="1" applyBorder="1" applyAlignment="1" applyProtection="1">
      <alignment horizontal="center" wrapText="1"/>
      <protection locked="0"/>
    </xf>
    <xf numFmtId="0" fontId="53" fillId="0" borderId="0" xfId="0" applyFont="1" applyBorder="1" applyAlignment="1">
      <alignment horizontal="center" wrapText="1"/>
    </xf>
    <xf numFmtId="0" fontId="53" fillId="0" borderId="56" xfId="0" applyFont="1" applyBorder="1" applyAlignment="1">
      <alignment horizontal="center" wrapText="1"/>
    </xf>
    <xf numFmtId="0" fontId="53" fillId="0" borderId="14" xfId="0" applyFont="1" applyFill="1" applyBorder="1" applyAlignment="1">
      <alignment horizontal="left"/>
    </xf>
    <xf numFmtId="0" fontId="53" fillId="0" borderId="0" xfId="0" applyFont="1" applyFill="1" applyBorder="1" applyAlignment="1">
      <alignment horizontal="left"/>
    </xf>
    <xf numFmtId="4" fontId="49" fillId="33" borderId="0" xfId="0" applyNumberFormat="1" applyFont="1" applyFill="1" applyBorder="1" applyAlignment="1">
      <alignment horizontal="center" wrapText="1"/>
    </xf>
    <xf numFmtId="4" fontId="49" fillId="35" borderId="86" xfId="0" applyNumberFormat="1" applyFont="1" applyFill="1" applyBorder="1" applyAlignment="1" applyProtection="1">
      <alignment horizontal="center" wrapText="1"/>
      <protection locked="0"/>
    </xf>
    <xf numFmtId="0" fontId="50" fillId="0" borderId="17" xfId="0" applyFont="1" applyBorder="1" applyAlignment="1">
      <alignment horizontal="center" vertical="center" wrapText="1"/>
    </xf>
    <xf numFmtId="0" fontId="50" fillId="0" borderId="10" xfId="0" applyFont="1" applyBorder="1" applyAlignment="1">
      <alignment horizontal="center" vertical="center" wrapText="1"/>
    </xf>
    <xf numFmtId="4" fontId="49" fillId="0" borderId="17" xfId="0" applyNumberFormat="1" applyFont="1" applyFill="1" applyBorder="1" applyAlignment="1">
      <alignment horizontal="center" wrapText="1"/>
    </xf>
    <xf numFmtId="4" fontId="49" fillId="0" borderId="0" xfId="0" applyNumberFormat="1" applyFont="1" applyFill="1" applyBorder="1" applyAlignment="1">
      <alignment horizontal="center" wrapText="1"/>
    </xf>
    <xf numFmtId="0" fontId="54" fillId="0" borderId="0" xfId="0" applyFont="1" applyBorder="1" applyAlignment="1">
      <alignment horizontal="left"/>
    </xf>
    <xf numFmtId="0" fontId="53" fillId="35" borderId="15" xfId="0" applyFont="1" applyFill="1" applyBorder="1" applyAlignment="1" applyProtection="1">
      <alignment horizontal="left"/>
      <protection locked="0"/>
    </xf>
    <xf numFmtId="0" fontId="53" fillId="35" borderId="87" xfId="0" applyFont="1" applyFill="1" applyBorder="1" applyAlignment="1" applyProtection="1">
      <alignment horizontal="left"/>
      <protection locked="0"/>
    </xf>
    <xf numFmtId="0" fontId="53" fillId="35" borderId="15" xfId="0" applyFont="1" applyFill="1" applyBorder="1" applyAlignment="1" applyProtection="1">
      <alignment horizontal="right"/>
      <protection locked="0"/>
    </xf>
    <xf numFmtId="0" fontId="53" fillId="35" borderId="87" xfId="0" applyFont="1" applyFill="1" applyBorder="1" applyAlignment="1" applyProtection="1">
      <alignment horizontal="right"/>
      <protection locked="0"/>
    </xf>
    <xf numFmtId="0" fontId="50" fillId="0" borderId="13" xfId="0" applyFont="1" applyBorder="1" applyAlignment="1" applyProtection="1">
      <alignment horizontal="center" vertical="center" wrapText="1"/>
      <protection hidden="1"/>
    </xf>
    <xf numFmtId="0" fontId="50" fillId="0" borderId="16" xfId="0" applyFont="1" applyBorder="1" applyAlignment="1" applyProtection="1">
      <alignment horizontal="center" vertical="center" wrapText="1"/>
      <protection hidden="1"/>
    </xf>
    <xf numFmtId="0" fontId="50" fillId="0" borderId="25" xfId="0" applyFont="1" applyBorder="1" applyAlignment="1" applyProtection="1">
      <alignment horizontal="center" vertical="center" wrapText="1"/>
      <protection hidden="1"/>
    </xf>
    <xf numFmtId="0" fontId="50" fillId="0" borderId="87" xfId="0" applyFont="1" applyBorder="1" applyAlignment="1">
      <alignment horizontal="center" vertical="center" wrapText="1"/>
    </xf>
    <xf numFmtId="183" fontId="49" fillId="35" borderId="68" xfId="58" applyNumberFormat="1" applyFont="1" applyFill="1" applyBorder="1" applyAlignment="1" applyProtection="1">
      <alignment horizontal="center" wrapText="1"/>
      <protection locked="0"/>
    </xf>
    <xf numFmtId="183" fontId="49" fillId="35" borderId="57" xfId="58" applyNumberFormat="1" applyFont="1" applyFill="1" applyBorder="1" applyAlignment="1" applyProtection="1">
      <alignment horizontal="center" wrapText="1"/>
      <protection locked="0"/>
    </xf>
    <xf numFmtId="183" fontId="49" fillId="35" borderId="88" xfId="58" applyNumberFormat="1" applyFont="1" applyFill="1" applyBorder="1" applyAlignment="1" applyProtection="1">
      <alignment horizontal="center" wrapText="1"/>
      <protection locked="0"/>
    </xf>
    <xf numFmtId="4" fontId="49" fillId="35" borderId="71" xfId="0" applyNumberFormat="1" applyFont="1" applyFill="1" applyBorder="1" applyAlignment="1" applyProtection="1">
      <alignment horizontal="center" wrapText="1"/>
      <protection locked="0"/>
    </xf>
    <xf numFmtId="4" fontId="49" fillId="35" borderId="72" xfId="0" applyNumberFormat="1" applyFont="1" applyFill="1" applyBorder="1" applyAlignment="1" applyProtection="1">
      <alignment horizontal="center" wrapText="1"/>
      <protection locked="0"/>
    </xf>
    <xf numFmtId="4" fontId="49" fillId="35" borderId="89" xfId="0" applyNumberFormat="1" applyFont="1" applyFill="1" applyBorder="1" applyAlignment="1" applyProtection="1">
      <alignment horizontal="center" wrapText="1"/>
      <protection locked="0"/>
    </xf>
    <xf numFmtId="4" fontId="49" fillId="35" borderId="90" xfId="0" applyNumberFormat="1" applyFont="1" applyFill="1" applyBorder="1" applyAlignment="1" applyProtection="1">
      <alignment horizontal="center" wrapText="1"/>
      <protection locked="0"/>
    </xf>
    <xf numFmtId="4" fontId="49" fillId="35" borderId="91" xfId="0" applyNumberFormat="1" applyFont="1" applyFill="1" applyBorder="1" applyAlignment="1" applyProtection="1">
      <alignment horizontal="center" wrapText="1"/>
      <protection locked="0"/>
    </xf>
    <xf numFmtId="180" fontId="49" fillId="0" borderId="17" xfId="0" applyNumberFormat="1" applyFont="1" applyFill="1" applyBorder="1" applyAlignment="1">
      <alignment horizontal="center" wrapText="1"/>
    </xf>
    <xf numFmtId="180" fontId="49" fillId="0" borderId="0" xfId="0" applyNumberFormat="1" applyFont="1" applyFill="1" applyBorder="1" applyAlignment="1">
      <alignment horizontal="center" wrapText="1"/>
    </xf>
    <xf numFmtId="49" fontId="49" fillId="35" borderId="92" xfId="0" applyNumberFormat="1" applyFont="1" applyFill="1" applyBorder="1" applyAlignment="1" applyProtection="1">
      <alignment horizontal="center" wrapText="1"/>
      <protection locked="0"/>
    </xf>
    <xf numFmtId="49" fontId="49" fillId="35" borderId="93" xfId="0" applyNumberFormat="1" applyFont="1" applyFill="1" applyBorder="1" applyAlignment="1" applyProtection="1">
      <alignment horizontal="center" wrapText="1"/>
      <protection locked="0"/>
    </xf>
    <xf numFmtId="49" fontId="49" fillId="35" borderId="59" xfId="0" applyNumberFormat="1" applyFont="1" applyFill="1" applyBorder="1" applyAlignment="1" applyProtection="1">
      <alignment horizontal="center" wrapText="1"/>
      <protection locked="0"/>
    </xf>
    <xf numFmtId="49" fontId="49" fillId="35" borderId="23" xfId="0" applyNumberFormat="1" applyFont="1" applyFill="1" applyBorder="1" applyAlignment="1" applyProtection="1">
      <alignment horizontal="center" wrapText="1"/>
      <protection locked="0"/>
    </xf>
    <xf numFmtId="49" fontId="49" fillId="35" borderId="41" xfId="0" applyNumberFormat="1" applyFont="1" applyFill="1" applyBorder="1" applyAlignment="1" applyProtection="1">
      <alignment horizontal="center" wrapText="1"/>
      <protection locked="0"/>
    </xf>
    <xf numFmtId="49" fontId="49" fillId="35" borderId="94" xfId="0" applyNumberFormat="1" applyFont="1" applyFill="1" applyBorder="1" applyAlignment="1" applyProtection="1">
      <alignment horizontal="left" wrapText="1"/>
      <protection locked="0"/>
    </xf>
    <xf numFmtId="49" fontId="49" fillId="35" borderId="40" xfId="0" applyNumberFormat="1" applyFont="1" applyFill="1" applyBorder="1" applyAlignment="1" applyProtection="1">
      <alignment horizontal="left" wrapText="1"/>
      <protection locked="0"/>
    </xf>
    <xf numFmtId="49" fontId="50" fillId="0" borderId="11" xfId="0" applyNumberFormat="1" applyFont="1" applyFill="1" applyBorder="1" applyAlignment="1">
      <alignment horizontal="center" wrapText="1"/>
    </xf>
    <xf numFmtId="4" fontId="49" fillId="35" borderId="16" xfId="0" applyNumberFormat="1" applyFont="1" applyFill="1" applyBorder="1" applyAlignment="1" applyProtection="1">
      <alignment horizontal="center" wrapText="1"/>
      <protection locked="0"/>
    </xf>
    <xf numFmtId="4" fontId="49" fillId="35" borderId="25" xfId="0" applyNumberFormat="1" applyFont="1" applyFill="1" applyBorder="1" applyAlignment="1" applyProtection="1">
      <alignment horizontal="center" wrapText="1"/>
      <protection locked="0"/>
    </xf>
    <xf numFmtId="4" fontId="49" fillId="34" borderId="82" xfId="0" applyNumberFormat="1" applyFont="1" applyFill="1" applyBorder="1" applyAlignment="1" applyProtection="1">
      <alignment horizontal="center" wrapText="1"/>
      <protection hidden="1"/>
    </xf>
    <xf numFmtId="4" fontId="49" fillId="35" borderId="19" xfId="0" applyNumberFormat="1" applyFont="1" applyFill="1" applyBorder="1" applyAlignment="1" applyProtection="1">
      <alignment horizontal="center" wrapText="1"/>
      <protection locked="0"/>
    </xf>
    <xf numFmtId="1" fontId="49" fillId="35" borderId="19" xfId="0" applyNumberFormat="1" applyFont="1" applyFill="1" applyBorder="1" applyAlignment="1" applyProtection="1">
      <alignment horizontal="center" wrapText="1"/>
      <protection locked="0"/>
    </xf>
    <xf numFmtId="4" fontId="50" fillId="0" borderId="65" xfId="0" applyNumberFormat="1" applyFont="1" applyFill="1" applyBorder="1" applyAlignment="1" applyProtection="1">
      <alignment horizontal="center" wrapText="1"/>
      <protection hidden="1"/>
    </xf>
    <xf numFmtId="4" fontId="50" fillId="0" borderId="39" xfId="0" applyNumberFormat="1" applyFont="1" applyFill="1" applyBorder="1" applyAlignment="1" applyProtection="1">
      <alignment horizontal="center" wrapText="1"/>
      <protection hidden="1"/>
    </xf>
    <xf numFmtId="0" fontId="49" fillId="33" borderId="95" xfId="0" applyNumberFormat="1" applyFont="1" applyFill="1" applyBorder="1" applyAlignment="1" applyProtection="1">
      <alignment horizontal="left" wrapText="1"/>
      <protection hidden="1"/>
    </xf>
    <xf numFmtId="0" fontId="49" fillId="33" borderId="96" xfId="0" applyNumberFormat="1" applyFont="1" applyFill="1" applyBorder="1" applyAlignment="1" applyProtection="1">
      <alignment horizontal="left" wrapText="1"/>
      <protection hidden="1"/>
    </xf>
    <xf numFmtId="0" fontId="49" fillId="33" borderId="97" xfId="0" applyNumberFormat="1" applyFont="1" applyFill="1" applyBorder="1" applyAlignment="1" applyProtection="1">
      <alignment horizontal="left" wrapText="1"/>
      <protection hidden="1"/>
    </xf>
    <xf numFmtId="0" fontId="49" fillId="33" borderId="98" xfId="0" applyNumberFormat="1" applyFont="1" applyFill="1" applyBorder="1" applyAlignment="1" applyProtection="1">
      <alignment horizontal="left" wrapText="1"/>
      <protection hidden="1"/>
    </xf>
    <xf numFmtId="4" fontId="49" fillId="33" borderId="65" xfId="58" applyNumberFormat="1" applyFont="1" applyFill="1" applyBorder="1" applyAlignment="1" applyProtection="1">
      <alignment horizontal="center" wrapText="1"/>
      <protection hidden="1"/>
    </xf>
    <xf numFmtId="4" fontId="49" fillId="33" borderId="99" xfId="58" applyNumberFormat="1" applyFont="1" applyFill="1" applyBorder="1" applyAlignment="1" applyProtection="1">
      <alignment horizontal="center" wrapText="1"/>
      <protection hidden="1"/>
    </xf>
    <xf numFmtId="4" fontId="50" fillId="0" borderId="69" xfId="0" applyNumberFormat="1" applyFont="1" applyFill="1" applyBorder="1" applyAlignment="1" applyProtection="1">
      <alignment horizontal="center" wrapText="1"/>
      <protection hidden="1"/>
    </xf>
    <xf numFmtId="4" fontId="50" fillId="0" borderId="36" xfId="0" applyNumberFormat="1" applyFont="1" applyFill="1" applyBorder="1" applyAlignment="1" applyProtection="1">
      <alignment horizontal="center" wrapText="1"/>
      <protection hidden="1"/>
    </xf>
    <xf numFmtId="4" fontId="50" fillId="0" borderId="11" xfId="0" applyNumberFormat="1" applyFont="1" applyFill="1" applyBorder="1" applyAlignment="1" applyProtection="1">
      <alignment horizontal="center" wrapText="1"/>
      <protection hidden="1"/>
    </xf>
    <xf numFmtId="4" fontId="49" fillId="33" borderId="83" xfId="58" applyNumberFormat="1" applyFont="1" applyFill="1" applyBorder="1" applyAlignment="1" applyProtection="1">
      <alignment horizontal="center" wrapText="1"/>
      <protection hidden="1"/>
    </xf>
    <xf numFmtId="4" fontId="49" fillId="33" borderId="38" xfId="58" applyNumberFormat="1" applyFont="1" applyFill="1" applyBorder="1" applyAlignment="1" applyProtection="1">
      <alignment horizontal="center" wrapText="1"/>
      <protection hidden="1"/>
    </xf>
    <xf numFmtId="4" fontId="49" fillId="33" borderId="100" xfId="58" applyNumberFormat="1" applyFont="1" applyFill="1" applyBorder="1" applyAlignment="1" applyProtection="1">
      <alignment horizontal="center" wrapText="1"/>
      <protection hidden="1"/>
    </xf>
    <xf numFmtId="4" fontId="49" fillId="33" borderId="101" xfId="58" applyNumberFormat="1" applyFont="1" applyFill="1" applyBorder="1" applyAlignment="1" applyProtection="1">
      <alignment horizontal="center" wrapText="1"/>
      <protection hidden="1"/>
    </xf>
    <xf numFmtId="4" fontId="49" fillId="33" borderId="60" xfId="58" applyNumberFormat="1" applyFont="1" applyFill="1" applyBorder="1" applyAlignment="1" applyProtection="1">
      <alignment horizontal="center" wrapText="1"/>
      <protection hidden="1"/>
    </xf>
    <xf numFmtId="4" fontId="49" fillId="33" borderId="102" xfId="58" applyNumberFormat="1" applyFont="1" applyFill="1" applyBorder="1" applyAlignment="1" applyProtection="1">
      <alignment horizontal="center" wrapText="1"/>
      <protection hidden="1"/>
    </xf>
    <xf numFmtId="4" fontId="49" fillId="33" borderId="103" xfId="58" applyNumberFormat="1" applyFont="1" applyFill="1" applyBorder="1" applyAlignment="1" applyProtection="1">
      <alignment horizontal="center" wrapText="1"/>
      <protection hidden="1"/>
    </xf>
    <xf numFmtId="0" fontId="49" fillId="33" borderId="104" xfId="0" applyNumberFormat="1" applyFont="1" applyFill="1" applyBorder="1" applyAlignment="1" applyProtection="1">
      <alignment horizontal="left" wrapText="1"/>
      <protection hidden="1"/>
    </xf>
    <xf numFmtId="0" fontId="49" fillId="33" borderId="105" xfId="0" applyNumberFormat="1" applyFont="1" applyFill="1" applyBorder="1" applyAlignment="1" applyProtection="1">
      <alignment horizontal="left" wrapText="1"/>
      <protection hidden="1"/>
    </xf>
    <xf numFmtId="0" fontId="49" fillId="33" borderId="106" xfId="0" applyNumberFormat="1" applyFont="1" applyFill="1" applyBorder="1" applyAlignment="1" applyProtection="1">
      <alignment horizontal="left" wrapText="1"/>
      <protection hidden="1"/>
    </xf>
    <xf numFmtId="0" fontId="49" fillId="33" borderId="107" xfId="0" applyNumberFormat="1" applyFont="1" applyFill="1" applyBorder="1" applyAlignment="1" applyProtection="1">
      <alignment horizontal="left" wrapText="1"/>
      <protection hidden="1"/>
    </xf>
    <xf numFmtId="4" fontId="49" fillId="33" borderId="108" xfId="58" applyNumberFormat="1" applyFont="1" applyFill="1" applyBorder="1" applyAlignment="1" applyProtection="1">
      <alignment horizontal="center" wrapText="1"/>
      <protection hidden="1"/>
    </xf>
    <xf numFmtId="4" fontId="49" fillId="33" borderId="82" xfId="58" applyNumberFormat="1" applyFont="1" applyFill="1" applyBorder="1" applyAlignment="1" applyProtection="1">
      <alignment horizontal="center" wrapText="1"/>
      <protection hidden="1"/>
    </xf>
    <xf numFmtId="4" fontId="49" fillId="33" borderId="24" xfId="58" applyNumberFormat="1" applyFont="1" applyFill="1" applyBorder="1" applyAlignment="1" applyProtection="1">
      <alignment horizontal="center" wrapText="1"/>
      <protection hidden="1"/>
    </xf>
    <xf numFmtId="4" fontId="49" fillId="33" borderId="26" xfId="58" applyNumberFormat="1" applyFont="1" applyFill="1" applyBorder="1" applyAlignment="1" applyProtection="1">
      <alignment horizontal="center" wrapText="1"/>
      <protection hidden="1"/>
    </xf>
    <xf numFmtId="4" fontId="50" fillId="0" borderId="109" xfId="0" applyNumberFormat="1" applyFont="1" applyFill="1" applyBorder="1" applyAlignment="1" applyProtection="1">
      <alignment horizontal="center" wrapText="1"/>
      <protection hidden="1"/>
    </xf>
    <xf numFmtId="4" fontId="50" fillId="0" borderId="110" xfId="0" applyNumberFormat="1" applyFont="1" applyFill="1" applyBorder="1" applyAlignment="1" applyProtection="1">
      <alignment horizontal="center" wrapText="1"/>
      <protection hidden="1"/>
    </xf>
    <xf numFmtId="4" fontId="49" fillId="33" borderId="111" xfId="58" applyNumberFormat="1" applyFont="1" applyFill="1" applyBorder="1" applyAlignment="1" applyProtection="1">
      <alignment horizontal="center" wrapText="1"/>
      <protection hidden="1"/>
    </xf>
    <xf numFmtId="4" fontId="49" fillId="33" borderId="112" xfId="58" applyNumberFormat="1" applyFont="1" applyFill="1" applyBorder="1" applyAlignment="1" applyProtection="1">
      <alignment horizontal="center" wrapText="1"/>
      <protection hidden="1"/>
    </xf>
    <xf numFmtId="4" fontId="49" fillId="33" borderId="113" xfId="58" applyNumberFormat="1" applyFont="1" applyFill="1" applyBorder="1" applyAlignment="1" applyProtection="1">
      <alignment horizontal="center" wrapText="1"/>
      <protection hidden="1"/>
    </xf>
    <xf numFmtId="4" fontId="50" fillId="0" borderId="91" xfId="0" applyNumberFormat="1" applyFont="1" applyFill="1" applyBorder="1" applyAlignment="1" applyProtection="1">
      <alignment horizontal="center" wrapText="1"/>
      <protection hidden="1"/>
    </xf>
    <xf numFmtId="0" fontId="50" fillId="0" borderId="15"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29"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56" xfId="0" applyFont="1" applyFill="1" applyBorder="1" applyAlignment="1">
      <alignment horizontal="center" vertical="center" wrapText="1"/>
    </xf>
    <xf numFmtId="180" fontId="50" fillId="0" borderId="20" xfId="0" applyNumberFormat="1" applyFont="1" applyFill="1" applyBorder="1" applyAlignment="1" applyProtection="1">
      <alignment horizontal="center" wrapText="1"/>
      <protection hidden="1"/>
    </xf>
    <xf numFmtId="180" fontId="50" fillId="0" borderId="40" xfId="0" applyNumberFormat="1" applyFont="1" applyFill="1" applyBorder="1" applyAlignment="1" applyProtection="1">
      <alignment horizontal="center" wrapText="1"/>
      <protection hidden="1"/>
    </xf>
    <xf numFmtId="180" fontId="50" fillId="0" borderId="13" xfId="0" applyNumberFormat="1" applyFont="1" applyFill="1" applyBorder="1" applyAlignment="1" applyProtection="1">
      <alignment horizontal="center" vertical="center" wrapText="1"/>
      <protection hidden="1"/>
    </xf>
    <xf numFmtId="180" fontId="50" fillId="0" borderId="25" xfId="0" applyNumberFormat="1" applyFont="1" applyFill="1" applyBorder="1" applyAlignment="1" applyProtection="1">
      <alignment horizontal="center" vertical="center" wrapText="1"/>
      <protection hidden="1"/>
    </xf>
    <xf numFmtId="4" fontId="49" fillId="33" borderId="61" xfId="58" applyNumberFormat="1" applyFont="1" applyFill="1" applyBorder="1" applyAlignment="1" applyProtection="1">
      <alignment horizontal="center" wrapText="1"/>
      <protection hidden="1"/>
    </xf>
    <xf numFmtId="4" fontId="49" fillId="33" borderId="114" xfId="58" applyNumberFormat="1" applyFont="1" applyFill="1" applyBorder="1" applyAlignment="1" applyProtection="1">
      <alignment horizontal="center" wrapText="1"/>
      <protection hidden="1"/>
    </xf>
    <xf numFmtId="4" fontId="49" fillId="33" borderId="18" xfId="58" applyNumberFormat="1" applyFont="1" applyFill="1" applyBorder="1" applyAlignment="1" applyProtection="1">
      <alignment horizontal="center" wrapText="1"/>
      <protection hidden="1"/>
    </xf>
    <xf numFmtId="4" fontId="49" fillId="33" borderId="40" xfId="58" applyNumberFormat="1" applyFont="1" applyFill="1" applyBorder="1" applyAlignment="1" applyProtection="1">
      <alignment horizontal="center" wrapText="1"/>
      <protection hidden="1"/>
    </xf>
    <xf numFmtId="0" fontId="52" fillId="0" borderId="17" xfId="0" applyFont="1" applyFill="1" applyBorder="1" applyAlignment="1">
      <alignment horizontal="right"/>
    </xf>
    <xf numFmtId="0" fontId="50" fillId="0" borderId="28" xfId="0" applyFont="1" applyFill="1" applyBorder="1" applyAlignment="1">
      <alignment horizontal="right" vertical="center"/>
    </xf>
    <xf numFmtId="0" fontId="50" fillId="0" borderId="29" xfId="0" applyFont="1" applyFill="1" applyBorder="1" applyAlignment="1">
      <alignment horizontal="right" vertical="center"/>
    </xf>
    <xf numFmtId="0" fontId="50" fillId="0" borderId="30" xfId="0" applyFont="1" applyFill="1" applyBorder="1" applyAlignment="1">
      <alignment horizontal="right" vertical="center"/>
    </xf>
    <xf numFmtId="0" fontId="50" fillId="0" borderId="31" xfId="0" applyFont="1" applyFill="1" applyBorder="1" applyAlignment="1">
      <alignment horizontal="right" vertical="center"/>
    </xf>
    <xf numFmtId="4" fontId="49" fillId="33" borderId="115" xfId="58" applyNumberFormat="1" applyFont="1" applyFill="1" applyBorder="1" applyAlignment="1" applyProtection="1">
      <alignment horizontal="center" wrapText="1"/>
      <protection hidden="1"/>
    </xf>
    <xf numFmtId="4" fontId="49" fillId="33" borderId="116" xfId="58" applyNumberFormat="1" applyFont="1" applyFill="1" applyBorder="1" applyAlignment="1" applyProtection="1">
      <alignment horizontal="center" wrapText="1"/>
      <protection hidden="1"/>
    </xf>
    <xf numFmtId="4" fontId="50" fillId="0" borderId="20" xfId="0" applyNumberFormat="1" applyFont="1" applyFill="1" applyBorder="1" applyAlignment="1" applyProtection="1">
      <alignment horizontal="center" wrapText="1"/>
      <protection hidden="1"/>
    </xf>
    <xf numFmtId="4" fontId="50" fillId="0" borderId="18" xfId="0" applyNumberFormat="1" applyFont="1" applyFill="1" applyBorder="1" applyAlignment="1" applyProtection="1">
      <alignment horizontal="center" wrapText="1"/>
      <protection hidden="1"/>
    </xf>
    <xf numFmtId="4" fontId="49" fillId="33" borderId="117" xfId="58" applyNumberFormat="1" applyFont="1" applyFill="1" applyBorder="1" applyAlignment="1" applyProtection="1">
      <alignment horizontal="center" wrapText="1"/>
      <protection hidden="1"/>
    </xf>
    <xf numFmtId="4" fontId="49" fillId="33" borderId="20" xfId="58" applyNumberFormat="1" applyFont="1" applyFill="1" applyBorder="1" applyAlignment="1" applyProtection="1">
      <alignment horizontal="center" wrapText="1"/>
      <protection hidden="1"/>
    </xf>
    <xf numFmtId="4" fontId="49" fillId="33" borderId="118" xfId="58" applyNumberFormat="1" applyFont="1" applyFill="1" applyBorder="1" applyAlignment="1" applyProtection="1">
      <alignment horizontal="center" wrapText="1"/>
      <protection hidden="1"/>
    </xf>
    <xf numFmtId="0" fontId="49" fillId="33" borderId="119" xfId="0" applyNumberFormat="1" applyFont="1" applyFill="1" applyBorder="1" applyAlignment="1" applyProtection="1">
      <alignment horizontal="left" wrapText="1"/>
      <protection hidden="1"/>
    </xf>
    <xf numFmtId="0" fontId="49" fillId="33" borderId="120" xfId="0" applyNumberFormat="1" applyFont="1" applyFill="1" applyBorder="1" applyAlignment="1" applyProtection="1">
      <alignment horizontal="left" wrapText="1"/>
      <protection hidden="1"/>
    </xf>
    <xf numFmtId="0" fontId="49" fillId="33" borderId="121" xfId="0" applyNumberFormat="1" applyFont="1" applyFill="1" applyBorder="1" applyAlignment="1" applyProtection="1">
      <alignment horizontal="left" wrapText="1"/>
      <protection hidden="1"/>
    </xf>
    <xf numFmtId="0" fontId="49" fillId="33" borderId="122" xfId="0" applyNumberFormat="1" applyFont="1" applyFill="1" applyBorder="1" applyAlignment="1" applyProtection="1">
      <alignment horizontal="left" wrapText="1"/>
      <protection hidden="1"/>
    </xf>
    <xf numFmtId="4" fontId="50" fillId="0" borderId="15" xfId="0" applyNumberFormat="1" applyFont="1" applyFill="1" applyBorder="1" applyAlignment="1" applyProtection="1">
      <alignment horizontal="center" wrapText="1"/>
      <protection hidden="1"/>
    </xf>
    <xf numFmtId="4" fontId="49" fillId="33" borderId="19" xfId="58" applyNumberFormat="1" applyFont="1" applyFill="1" applyBorder="1" applyAlignment="1" applyProtection="1">
      <alignment horizontal="center" wrapText="1"/>
      <protection hidden="1"/>
    </xf>
    <xf numFmtId="4" fontId="49" fillId="33" borderId="59" xfId="58" applyNumberFormat="1" applyFont="1" applyFill="1" applyBorder="1" applyAlignment="1" applyProtection="1">
      <alignment horizontal="center" wrapText="1"/>
      <protection hidden="1"/>
    </xf>
    <xf numFmtId="0" fontId="49" fillId="0" borderId="56" xfId="0" applyFont="1" applyBorder="1" applyAlignment="1">
      <alignment horizontal="center"/>
    </xf>
    <xf numFmtId="4" fontId="49" fillId="33" borderId="35" xfId="58" applyNumberFormat="1" applyFont="1" applyFill="1" applyBorder="1" applyAlignment="1" applyProtection="1">
      <alignment horizontal="center" wrapText="1"/>
      <protection hidden="1"/>
    </xf>
    <xf numFmtId="4" fontId="49" fillId="33" borderId="105" xfId="58" applyNumberFormat="1" applyFont="1" applyFill="1" applyBorder="1" applyAlignment="1" applyProtection="1">
      <alignment horizontal="center" wrapText="1"/>
      <protection hidden="1"/>
    </xf>
    <xf numFmtId="4" fontId="49" fillId="33" borderId="123" xfId="58" applyNumberFormat="1" applyFont="1" applyFill="1" applyBorder="1" applyAlignment="1" applyProtection="1">
      <alignment horizontal="center" wrapText="1"/>
      <protection hidden="1"/>
    </xf>
    <xf numFmtId="4" fontId="49" fillId="33" borderId="124" xfId="58" applyNumberFormat="1" applyFont="1" applyFill="1" applyBorder="1" applyAlignment="1" applyProtection="1">
      <alignment horizontal="center" wrapText="1"/>
      <protection hidden="1"/>
    </xf>
    <xf numFmtId="4" fontId="49" fillId="33" borderId="125" xfId="58" applyNumberFormat="1" applyFont="1" applyFill="1" applyBorder="1" applyAlignment="1" applyProtection="1">
      <alignment horizontal="center" wrapText="1"/>
      <protection hidden="1"/>
    </xf>
    <xf numFmtId="4" fontId="49" fillId="33" borderId="115" xfId="0" applyNumberFormat="1" applyFont="1" applyFill="1" applyBorder="1" applyAlignment="1" applyProtection="1">
      <alignment horizontal="center" wrapText="1"/>
      <protection hidden="1"/>
    </xf>
    <xf numFmtId="4" fontId="49" fillId="33" borderId="116" xfId="0" applyNumberFormat="1" applyFont="1" applyFill="1" applyBorder="1" applyAlignment="1" applyProtection="1">
      <alignment horizontal="center" wrapText="1"/>
      <protection hidden="1"/>
    </xf>
    <xf numFmtId="4" fontId="49" fillId="33" borderId="18" xfId="0" applyNumberFormat="1" applyFont="1" applyFill="1" applyBorder="1" applyAlignment="1" applyProtection="1">
      <alignment horizontal="center" wrapText="1"/>
      <protection hidden="1"/>
    </xf>
    <xf numFmtId="4" fontId="49" fillId="33" borderId="40" xfId="0" applyNumberFormat="1" applyFont="1" applyFill="1" applyBorder="1" applyAlignment="1" applyProtection="1">
      <alignment horizontal="center" wrapText="1"/>
      <protection hidden="1"/>
    </xf>
    <xf numFmtId="4" fontId="50" fillId="0" borderId="13" xfId="0" applyNumberFormat="1" applyFont="1" applyFill="1" applyBorder="1" applyAlignment="1" applyProtection="1">
      <alignment horizontal="center" wrapText="1"/>
      <protection hidden="1"/>
    </xf>
    <xf numFmtId="4" fontId="50" fillId="0" borderId="25" xfId="0" applyNumberFormat="1" applyFont="1" applyFill="1" applyBorder="1" applyAlignment="1" applyProtection="1">
      <alignment horizontal="center" wrapText="1"/>
      <protection hidden="1"/>
    </xf>
    <xf numFmtId="4" fontId="50" fillId="0" borderId="59" xfId="0" applyNumberFormat="1" applyFont="1" applyFill="1" applyBorder="1" applyAlignment="1" applyProtection="1">
      <alignment horizontal="center" wrapText="1"/>
      <protection hidden="1"/>
    </xf>
    <xf numFmtId="4" fontId="49" fillId="33" borderId="61" xfId="0" applyNumberFormat="1" applyFont="1" applyFill="1" applyBorder="1" applyAlignment="1" applyProtection="1">
      <alignment horizontal="center" wrapText="1"/>
      <protection hidden="1"/>
    </xf>
    <xf numFmtId="4" fontId="49" fillId="33" borderId="114" xfId="0" applyNumberFormat="1" applyFont="1" applyFill="1" applyBorder="1" applyAlignment="1" applyProtection="1">
      <alignment horizontal="center" wrapText="1"/>
      <protection hidden="1"/>
    </xf>
    <xf numFmtId="4" fontId="49" fillId="33" borderId="126" xfId="0" applyNumberFormat="1" applyFont="1" applyFill="1" applyBorder="1" applyAlignment="1" applyProtection="1">
      <alignment horizontal="center" wrapText="1"/>
      <protection hidden="1"/>
    </xf>
    <xf numFmtId="4" fontId="49" fillId="33" borderId="127" xfId="0" applyNumberFormat="1" applyFont="1" applyFill="1" applyBorder="1" applyAlignment="1" applyProtection="1">
      <alignment horizontal="center" wrapText="1"/>
      <protection hidden="1"/>
    </xf>
    <xf numFmtId="0" fontId="49" fillId="33" borderId="61" xfId="0" applyNumberFormat="1" applyFont="1" applyFill="1" applyBorder="1" applyAlignment="1" applyProtection="1">
      <alignment horizontal="left" wrapText="1"/>
      <protection hidden="1"/>
    </xf>
    <xf numFmtId="0" fontId="49" fillId="33" borderId="126" xfId="0" applyNumberFormat="1" applyFont="1" applyFill="1" applyBorder="1" applyAlignment="1" applyProtection="1">
      <alignment horizontal="left" wrapText="1"/>
      <protection hidden="1"/>
    </xf>
    <xf numFmtId="0" fontId="49" fillId="33" borderId="114" xfId="0" applyNumberFormat="1" applyFont="1" applyFill="1" applyBorder="1" applyAlignment="1" applyProtection="1">
      <alignment horizontal="left" wrapText="1"/>
      <protection hidden="1"/>
    </xf>
    <xf numFmtId="0" fontId="49" fillId="33" borderId="127" xfId="0" applyNumberFormat="1" applyFont="1" applyFill="1" applyBorder="1" applyAlignment="1" applyProtection="1">
      <alignment horizontal="left" wrapText="1"/>
      <protection hidden="1"/>
    </xf>
    <xf numFmtId="4" fontId="49" fillId="33" borderId="128" xfId="0" applyNumberFormat="1" applyFont="1" applyFill="1" applyBorder="1" applyAlignment="1" applyProtection="1">
      <alignment horizontal="center" wrapText="1"/>
      <protection hidden="1"/>
    </xf>
    <xf numFmtId="4" fontId="49" fillId="33" borderId="20" xfId="0" applyNumberFormat="1" applyFont="1" applyFill="1" applyBorder="1" applyAlignment="1" applyProtection="1">
      <alignment horizontal="center" wrapText="1"/>
      <protection hidden="1"/>
    </xf>
    <xf numFmtId="4" fontId="50" fillId="0" borderId="30" xfId="0" applyNumberFormat="1" applyFont="1" applyFill="1" applyBorder="1" applyAlignment="1" applyProtection="1">
      <alignment horizontal="center" wrapText="1"/>
      <protection hidden="1"/>
    </xf>
    <xf numFmtId="4" fontId="49" fillId="33" borderId="117" xfId="0" applyNumberFormat="1" applyFont="1" applyFill="1" applyBorder="1" applyAlignment="1" applyProtection="1">
      <alignment horizontal="center" wrapText="1"/>
      <protection hidden="1"/>
    </xf>
    <xf numFmtId="4" fontId="49" fillId="33" borderId="118" xfId="0" applyNumberFormat="1" applyFont="1" applyFill="1" applyBorder="1" applyAlignment="1" applyProtection="1">
      <alignment horizontal="center" wrapText="1"/>
      <protection hidden="1"/>
    </xf>
    <xf numFmtId="0" fontId="49" fillId="33" borderId="19" xfId="0" applyNumberFormat="1" applyFont="1" applyFill="1" applyBorder="1" applyAlignment="1" applyProtection="1">
      <alignment horizontal="left" wrapText="1"/>
      <protection hidden="1"/>
    </xf>
    <xf numFmtId="0" fontId="49" fillId="33" borderId="59" xfId="0" applyNumberFormat="1" applyFont="1" applyFill="1" applyBorder="1" applyAlignment="1" applyProtection="1">
      <alignment horizontal="left" wrapText="1"/>
      <protection hidden="1"/>
    </xf>
    <xf numFmtId="180" fontId="50" fillId="0" borderId="29" xfId="0" applyNumberFormat="1" applyFont="1" applyFill="1" applyBorder="1" applyAlignment="1" applyProtection="1">
      <alignment horizontal="center" vertical="center" wrapText="1"/>
      <protection hidden="1"/>
    </xf>
    <xf numFmtId="180" fontId="50" fillId="0" borderId="31" xfId="0" applyNumberFormat="1" applyFont="1" applyFill="1" applyBorder="1" applyAlignment="1" applyProtection="1">
      <alignment horizontal="center" vertical="center" wrapText="1"/>
      <protection hidden="1"/>
    </xf>
    <xf numFmtId="0" fontId="49" fillId="33" borderId="13" xfId="0" applyNumberFormat="1" applyFont="1" applyFill="1" applyBorder="1" applyAlignment="1" applyProtection="1">
      <alignment horizontal="left" wrapText="1"/>
      <protection hidden="1"/>
    </xf>
    <xf numFmtId="0" fontId="49" fillId="33" borderId="129" xfId="0" applyNumberFormat="1" applyFont="1" applyFill="1" applyBorder="1" applyAlignment="1" applyProtection="1">
      <alignment horizontal="left" wrapText="1"/>
      <protection hidden="1"/>
    </xf>
    <xf numFmtId="0" fontId="49" fillId="33" borderId="130" xfId="0" applyNumberFormat="1" applyFont="1" applyFill="1" applyBorder="1" applyAlignment="1" applyProtection="1">
      <alignment horizontal="left" wrapText="1"/>
      <protection hidden="1"/>
    </xf>
    <xf numFmtId="0" fontId="50" fillId="0" borderId="3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1" fillId="33" borderId="0" xfId="0" applyFont="1" applyFill="1" applyBorder="1" applyAlignment="1">
      <alignment horizontal="left"/>
    </xf>
    <xf numFmtId="0" fontId="49" fillId="33" borderId="117" xfId="0" applyNumberFormat="1" applyFont="1" applyFill="1" applyBorder="1" applyAlignment="1" applyProtection="1">
      <alignment horizontal="left" wrapText="1"/>
      <protection hidden="1"/>
    </xf>
    <xf numFmtId="0" fontId="49" fillId="33" borderId="128" xfId="0" applyNumberFormat="1" applyFont="1" applyFill="1" applyBorder="1" applyAlignment="1" applyProtection="1">
      <alignment horizontal="left" wrapText="1"/>
      <protection hidden="1"/>
    </xf>
    <xf numFmtId="49" fontId="60" fillId="35" borderId="28" xfId="0" applyNumberFormat="1" applyFont="1" applyFill="1" applyBorder="1" applyAlignment="1" applyProtection="1">
      <alignment horizontal="left" vertical="top" wrapText="1"/>
      <protection locked="0"/>
    </xf>
    <xf numFmtId="49" fontId="60" fillId="35" borderId="29" xfId="0" applyNumberFormat="1" applyFont="1" applyFill="1" applyBorder="1" applyAlignment="1" applyProtection="1">
      <alignment horizontal="left" vertical="top" wrapText="1"/>
      <protection locked="0"/>
    </xf>
    <xf numFmtId="49" fontId="60" fillId="35" borderId="92" xfId="0" applyNumberFormat="1" applyFont="1" applyFill="1" applyBorder="1" applyAlignment="1" applyProtection="1">
      <alignment horizontal="left" vertical="top" wrapText="1"/>
      <protection locked="0"/>
    </xf>
    <xf numFmtId="49" fontId="60" fillId="35" borderId="54" xfId="0" applyNumberFormat="1" applyFont="1" applyFill="1" applyBorder="1" applyAlignment="1" applyProtection="1">
      <alignment horizontal="left" vertical="top" wrapText="1"/>
      <protection locked="0"/>
    </xf>
    <xf numFmtId="0" fontId="51" fillId="33" borderId="0" xfId="0" applyFont="1" applyFill="1" applyAlignment="1" applyProtection="1">
      <alignment horizontal="left"/>
      <protection/>
    </xf>
    <xf numFmtId="0" fontId="50" fillId="0" borderId="28" xfId="0" applyFont="1" applyBorder="1" applyAlignment="1" applyProtection="1">
      <alignment horizontal="center" vertical="center" wrapText="1"/>
      <protection/>
    </xf>
    <xf numFmtId="0" fontId="50" fillId="0" borderId="29" xfId="0" applyFont="1" applyBorder="1" applyAlignment="1" applyProtection="1">
      <alignment horizontal="center" vertical="center" wrapText="1"/>
      <protection/>
    </xf>
    <xf numFmtId="0" fontId="50" fillId="0" borderId="14" xfId="0" applyFont="1" applyBorder="1" applyAlignment="1" applyProtection="1">
      <alignment horizontal="center" vertical="center" wrapText="1"/>
      <protection/>
    </xf>
    <xf numFmtId="0" fontId="50" fillId="0" borderId="56" xfId="0" applyFont="1" applyBorder="1" applyAlignment="1" applyProtection="1">
      <alignment horizontal="center" vertical="center" wrapText="1"/>
      <protection/>
    </xf>
    <xf numFmtId="0" fontId="50" fillId="0" borderId="11" xfId="0" applyFont="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xf>
    <xf numFmtId="0" fontId="50" fillId="33" borderId="28" xfId="0" applyFont="1" applyFill="1" applyBorder="1" applyAlignment="1" applyProtection="1">
      <alignment horizontal="center" vertical="center" wrapText="1"/>
      <protection/>
    </xf>
    <xf numFmtId="0" fontId="50" fillId="33" borderId="29" xfId="0" applyFont="1" applyFill="1" applyBorder="1" applyAlignment="1" applyProtection="1">
      <alignment horizontal="center" vertical="center" wrapText="1"/>
      <protection/>
    </xf>
    <xf numFmtId="0" fontId="50" fillId="33" borderId="14" xfId="0" applyFont="1" applyFill="1" applyBorder="1" applyAlignment="1" applyProtection="1">
      <alignment horizontal="center" vertical="center" wrapText="1"/>
      <protection/>
    </xf>
    <xf numFmtId="0" fontId="50" fillId="33" borderId="56" xfId="0" applyFont="1" applyFill="1" applyBorder="1" applyAlignment="1" applyProtection="1">
      <alignment horizontal="center" vertical="center" wrapText="1"/>
      <protection/>
    </xf>
    <xf numFmtId="0" fontId="50" fillId="33" borderId="30" xfId="0" applyFont="1" applyFill="1" applyBorder="1" applyAlignment="1" applyProtection="1">
      <alignment horizontal="center" vertical="center" wrapText="1"/>
      <protection/>
    </xf>
    <xf numFmtId="0" fontId="50" fillId="33" borderId="31" xfId="0" applyFont="1" applyFill="1" applyBorder="1" applyAlignment="1" applyProtection="1">
      <alignment horizontal="center" vertical="center" wrapText="1"/>
      <protection/>
    </xf>
    <xf numFmtId="1" fontId="49" fillId="0" borderId="11" xfId="0" applyNumberFormat="1" applyFont="1" applyFill="1" applyBorder="1" applyAlignment="1" applyProtection="1">
      <alignment horizontal="center" wrapText="1"/>
      <protection hidden="1"/>
    </xf>
    <xf numFmtId="4" fontId="49" fillId="0" borderId="66" xfId="0" applyNumberFormat="1" applyFont="1" applyFill="1" applyBorder="1" applyAlignment="1" applyProtection="1">
      <alignment horizontal="center" wrapText="1"/>
      <protection hidden="1"/>
    </xf>
    <xf numFmtId="4" fontId="49" fillId="0" borderId="41" xfId="0" applyNumberFormat="1" applyFont="1" applyFill="1" applyBorder="1" applyAlignment="1" applyProtection="1">
      <alignment horizontal="center" wrapText="1"/>
      <protection hidden="1"/>
    </xf>
    <xf numFmtId="49" fontId="60" fillId="35" borderId="84" xfId="0" applyNumberFormat="1" applyFont="1" applyFill="1" applyBorder="1" applyAlignment="1" applyProtection="1">
      <alignment horizontal="left" vertical="top" wrapText="1"/>
      <protection locked="0"/>
    </xf>
    <xf numFmtId="49" fontId="60" fillId="35" borderId="50" xfId="0" applyNumberFormat="1" applyFont="1" applyFill="1" applyBorder="1" applyAlignment="1" applyProtection="1">
      <alignment horizontal="left" vertical="top" wrapText="1"/>
      <protection locked="0"/>
    </xf>
    <xf numFmtId="0" fontId="49" fillId="0" borderId="0" xfId="0" applyFont="1" applyBorder="1" applyAlignment="1" applyProtection="1">
      <alignment horizontal="center"/>
      <protection/>
    </xf>
    <xf numFmtId="0" fontId="49" fillId="0" borderId="57" xfId="0" applyNumberFormat="1" applyFont="1" applyFill="1" applyBorder="1" applyAlignment="1" applyProtection="1">
      <alignment horizontal="left" wrapText="1"/>
      <protection hidden="1"/>
    </xf>
    <xf numFmtId="0" fontId="49" fillId="0" borderId="58" xfId="0" applyNumberFormat="1" applyFont="1" applyFill="1" applyBorder="1" applyAlignment="1" applyProtection="1">
      <alignment horizontal="left" wrapText="1"/>
      <protection hidden="1"/>
    </xf>
    <xf numFmtId="0" fontId="49" fillId="0" borderId="42" xfId="0" applyNumberFormat="1" applyFont="1" applyFill="1" applyBorder="1" applyAlignment="1" applyProtection="1">
      <alignment horizontal="left" wrapText="1"/>
      <protection hidden="1"/>
    </xf>
    <xf numFmtId="0" fontId="49" fillId="0" borderId="18" xfId="0" applyNumberFormat="1" applyFont="1" applyFill="1" applyBorder="1" applyAlignment="1" applyProtection="1">
      <alignment horizontal="left" wrapText="1"/>
      <protection hidden="1"/>
    </xf>
    <xf numFmtId="49" fontId="60" fillId="35" borderId="127" xfId="0" applyNumberFormat="1" applyFont="1" applyFill="1" applyBorder="1" applyAlignment="1" applyProtection="1">
      <alignment horizontal="left" vertical="top" wrapText="1"/>
      <protection locked="0"/>
    </xf>
    <xf numFmtId="49" fontId="60" fillId="35" borderId="40" xfId="0" applyNumberFormat="1" applyFont="1" applyFill="1" applyBorder="1" applyAlignment="1" applyProtection="1">
      <alignment horizontal="left" vertical="top" wrapText="1"/>
      <protection locked="0"/>
    </xf>
    <xf numFmtId="49" fontId="60" fillId="35" borderId="128" xfId="0" applyNumberFormat="1" applyFont="1" applyFill="1" applyBorder="1" applyAlignment="1" applyProtection="1">
      <alignment horizontal="left" vertical="top" wrapText="1"/>
      <protection locked="0"/>
    </xf>
    <xf numFmtId="49" fontId="60" fillId="35" borderId="20" xfId="0" applyNumberFormat="1" applyFont="1" applyFill="1" applyBorder="1" applyAlignment="1" applyProtection="1">
      <alignment horizontal="left" vertical="top" wrapText="1"/>
      <protection locked="0"/>
    </xf>
    <xf numFmtId="49" fontId="60" fillId="35" borderId="114" xfId="0" applyNumberFormat="1" applyFont="1" applyFill="1" applyBorder="1" applyAlignment="1" applyProtection="1">
      <alignment horizontal="left" vertical="top" wrapText="1"/>
      <protection locked="0"/>
    </xf>
    <xf numFmtId="49" fontId="60" fillId="35" borderId="117" xfId="0" applyNumberFormat="1" applyFont="1" applyFill="1" applyBorder="1" applyAlignment="1" applyProtection="1">
      <alignment horizontal="left" vertical="top" wrapText="1"/>
      <protection locked="0"/>
    </xf>
    <xf numFmtId="49" fontId="60" fillId="35" borderId="14" xfId="0" applyNumberFormat="1" applyFont="1" applyFill="1" applyBorder="1" applyAlignment="1" applyProtection="1">
      <alignment horizontal="left" vertical="top" wrapText="1"/>
      <protection locked="0"/>
    </xf>
    <xf numFmtId="49" fontId="60" fillId="35" borderId="56" xfId="0" applyNumberFormat="1" applyFont="1" applyFill="1" applyBorder="1" applyAlignment="1" applyProtection="1">
      <alignment horizontal="left" vertical="top" wrapText="1"/>
      <protection locked="0"/>
    </xf>
    <xf numFmtId="49" fontId="60" fillId="35" borderId="25" xfId="0" applyNumberFormat="1" applyFont="1" applyFill="1" applyBorder="1" applyAlignment="1" applyProtection="1">
      <alignment horizontal="left" vertical="top" wrapText="1"/>
      <protection locked="0"/>
    </xf>
    <xf numFmtId="49" fontId="60" fillId="35" borderId="13" xfId="0" applyNumberFormat="1" applyFont="1" applyFill="1" applyBorder="1" applyAlignment="1" applyProtection="1">
      <alignment horizontal="left" vertical="top" wrapText="1"/>
      <protection locked="0"/>
    </xf>
    <xf numFmtId="0" fontId="49" fillId="0" borderId="94" xfId="0" applyNumberFormat="1" applyFont="1" applyFill="1" applyBorder="1" applyAlignment="1" applyProtection="1">
      <alignment horizontal="left" wrapText="1"/>
      <protection hidden="1"/>
    </xf>
    <xf numFmtId="0" fontId="49" fillId="0" borderId="40" xfId="0" applyNumberFormat="1" applyFont="1" applyFill="1" applyBorder="1" applyAlignment="1" applyProtection="1">
      <alignment horizontal="left" wrapText="1"/>
      <protection hidden="1"/>
    </xf>
    <xf numFmtId="49" fontId="60" fillId="35" borderId="11" xfId="0" applyNumberFormat="1" applyFont="1" applyFill="1" applyBorder="1" applyAlignment="1" applyProtection="1">
      <alignment horizontal="left" vertical="top" wrapText="1"/>
      <protection locked="0"/>
    </xf>
    <xf numFmtId="0" fontId="49" fillId="0" borderId="0" xfId="0" applyFont="1" applyFill="1" applyBorder="1" applyAlignment="1" applyProtection="1">
      <alignment horizontal="center"/>
      <protection/>
    </xf>
    <xf numFmtId="49" fontId="50" fillId="0" borderId="14" xfId="0" applyNumberFormat="1" applyFont="1" applyFill="1" applyBorder="1" applyAlignment="1" applyProtection="1">
      <alignment horizontal="right" wrapText="1"/>
      <protection hidden="1"/>
    </xf>
    <xf numFmtId="49" fontId="50" fillId="0" borderId="0" xfId="0" applyNumberFormat="1" applyFont="1" applyFill="1" applyBorder="1" applyAlignment="1" applyProtection="1">
      <alignment horizontal="right" wrapText="1"/>
      <protection hidden="1"/>
    </xf>
    <xf numFmtId="49" fontId="50" fillId="0" borderId="17" xfId="0" applyNumberFormat="1" applyFont="1" applyFill="1" applyBorder="1" applyAlignment="1" applyProtection="1">
      <alignment horizontal="right" wrapText="1"/>
      <protection hidden="1"/>
    </xf>
    <xf numFmtId="49" fontId="50" fillId="0" borderId="29" xfId="0" applyNumberFormat="1" applyFont="1" applyFill="1" applyBorder="1" applyAlignment="1" applyProtection="1">
      <alignment horizontal="right" wrapText="1"/>
      <protection hidden="1"/>
    </xf>
    <xf numFmtId="49" fontId="50" fillId="0" borderId="30" xfId="0" applyNumberFormat="1" applyFont="1" applyFill="1" applyBorder="1" applyAlignment="1" applyProtection="1">
      <alignment horizontal="right" wrapText="1"/>
      <protection hidden="1"/>
    </xf>
    <xf numFmtId="49" fontId="50" fillId="0" borderId="10" xfId="0" applyNumberFormat="1" applyFont="1" applyFill="1" applyBorder="1" applyAlignment="1" applyProtection="1">
      <alignment horizontal="right" wrapText="1"/>
      <protection hidden="1"/>
    </xf>
    <xf numFmtId="49" fontId="50" fillId="0" borderId="31" xfId="0" applyNumberFormat="1" applyFont="1" applyFill="1" applyBorder="1" applyAlignment="1" applyProtection="1">
      <alignment horizontal="right" wrapText="1"/>
      <protection hidden="1"/>
    </xf>
    <xf numFmtId="49" fontId="60" fillId="35" borderId="30" xfId="0" applyNumberFormat="1" applyFont="1" applyFill="1" applyBorder="1" applyAlignment="1" applyProtection="1">
      <alignment horizontal="left" vertical="top" wrapText="1"/>
      <protection locked="0"/>
    </xf>
    <xf numFmtId="49" fontId="60" fillId="35" borderId="31" xfId="0" applyNumberFormat="1" applyFont="1" applyFill="1" applyBorder="1" applyAlignment="1" applyProtection="1">
      <alignment horizontal="left" vertical="top" wrapText="1"/>
      <protection locked="0"/>
    </xf>
    <xf numFmtId="0" fontId="49" fillId="0" borderId="43" xfId="0" applyNumberFormat="1" applyFont="1" applyFill="1" applyBorder="1" applyAlignment="1" applyProtection="1">
      <alignment horizontal="left" wrapText="1"/>
      <protection hidden="1"/>
    </xf>
    <xf numFmtId="0" fontId="49" fillId="0" borderId="19" xfId="0" applyNumberFormat="1" applyFont="1" applyFill="1" applyBorder="1" applyAlignment="1" applyProtection="1">
      <alignment horizontal="left" wrapText="1"/>
      <protection hidden="1"/>
    </xf>
    <xf numFmtId="0" fontId="49" fillId="0" borderId="11" xfId="0" applyNumberFormat="1" applyFont="1" applyFill="1" applyBorder="1" applyAlignment="1" applyProtection="1">
      <alignment horizontal="left" wrapText="1"/>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1171575</xdr:colOff>
      <xdr:row>3</xdr:row>
      <xdr:rowOff>9525</xdr:rowOff>
    </xdr:to>
    <xdr:pic>
      <xdr:nvPicPr>
        <xdr:cNvPr id="1" name="Picture 1"/>
        <xdr:cNvPicPr preferRelativeResize="1">
          <a:picLocks noChangeAspect="1"/>
        </xdr:cNvPicPr>
      </xdr:nvPicPr>
      <xdr:blipFill>
        <a:blip r:embed="rId1"/>
        <a:stretch>
          <a:fillRect/>
        </a:stretch>
      </xdr:blipFill>
      <xdr:spPr>
        <a:xfrm>
          <a:off x="200025" y="0"/>
          <a:ext cx="11715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K19"/>
  <sheetViews>
    <sheetView tabSelected="1" zoomScale="110" zoomScaleNormal="110" zoomScalePageLayoutView="0" workbookViewId="0" topLeftCell="A1">
      <selection activeCell="M26" sqref="M26"/>
    </sheetView>
  </sheetViews>
  <sheetFormatPr defaultColWidth="8.8515625" defaultRowHeight="15"/>
  <cols>
    <col min="1" max="1" width="3.00390625" style="9" customWidth="1"/>
    <col min="2" max="2" width="149.57421875" style="9" bestFit="1" customWidth="1"/>
    <col min="3" max="6" width="8.8515625" style="9" customWidth="1"/>
    <col min="7" max="7" width="19.57421875" style="9" customWidth="1"/>
    <col min="8" max="11" width="8.8515625" style="9" customWidth="1"/>
    <col min="12" max="12" width="14.28125" style="9" customWidth="1"/>
    <col min="13" max="253" width="8.8515625" style="9" customWidth="1"/>
    <col min="254" max="254" width="3.00390625" style="9" customWidth="1"/>
    <col min="255" max="255" width="136.8515625" style="9" customWidth="1"/>
    <col min="256" max="16384" width="8.8515625" style="9" customWidth="1"/>
  </cols>
  <sheetData>
    <row r="1" ht="15.75">
      <c r="B1" s="142" t="s">
        <v>151</v>
      </c>
    </row>
    <row r="2" ht="15.75">
      <c r="B2" s="142"/>
    </row>
    <row r="3" ht="15.75">
      <c r="B3" s="114"/>
    </row>
    <row r="4" ht="18.75">
      <c r="B4" s="89" t="s">
        <v>114</v>
      </c>
    </row>
    <row r="6" spans="2:11" ht="15.75">
      <c r="B6" s="143" t="s">
        <v>149</v>
      </c>
      <c r="C6" s="90"/>
      <c r="D6" s="90"/>
      <c r="E6" s="90"/>
      <c r="F6" s="90"/>
      <c r="G6" s="90"/>
      <c r="H6" s="90"/>
      <c r="I6" s="90"/>
      <c r="J6" s="90"/>
      <c r="K6" s="91"/>
    </row>
    <row r="7" spans="2:11" ht="15.75">
      <c r="B7" s="143"/>
      <c r="C7" s="90"/>
      <c r="D7" s="90"/>
      <c r="E7" s="90"/>
      <c r="F7" s="90"/>
      <c r="G7" s="90"/>
      <c r="H7" s="90"/>
      <c r="I7" s="90"/>
      <c r="J7" s="90"/>
      <c r="K7" s="91"/>
    </row>
    <row r="8" ht="15.75">
      <c r="B8" s="143"/>
    </row>
    <row r="9" ht="15.75">
      <c r="B9" s="143"/>
    </row>
    <row r="10" ht="15.75">
      <c r="B10" s="143"/>
    </row>
    <row r="11" ht="15.75">
      <c r="B11" s="143"/>
    </row>
    <row r="12" ht="15.75">
      <c r="B12" s="143"/>
    </row>
    <row r="13" ht="15.75">
      <c r="B13" s="143"/>
    </row>
    <row r="14" ht="28.5" customHeight="1">
      <c r="B14" s="143"/>
    </row>
    <row r="15" spans="2:10" ht="36.75" customHeight="1">
      <c r="B15" s="92" t="s">
        <v>148</v>
      </c>
      <c r="C15" s="90"/>
      <c r="D15" s="90"/>
      <c r="E15" s="90"/>
      <c r="F15" s="90"/>
      <c r="G15" s="90"/>
      <c r="H15" s="93"/>
      <c r="I15" s="93"/>
      <c r="J15" s="93"/>
    </row>
    <row r="16" spans="2:10" ht="15.75">
      <c r="B16" s="94"/>
      <c r="C16" s="90"/>
      <c r="D16" s="90"/>
      <c r="E16" s="90"/>
      <c r="F16" s="90"/>
      <c r="G16" s="90"/>
      <c r="H16" s="93"/>
      <c r="I16" s="93"/>
      <c r="J16" s="93"/>
    </row>
    <row r="17" spans="2:10" ht="15.75">
      <c r="B17" s="144" t="s">
        <v>141</v>
      </c>
      <c r="C17" s="144"/>
      <c r="D17" s="144"/>
      <c r="E17" s="144"/>
      <c r="F17" s="144"/>
      <c r="G17" s="144"/>
      <c r="H17" s="144"/>
      <c r="I17" s="93"/>
      <c r="J17" s="93"/>
    </row>
    <row r="19" ht="15.75">
      <c r="B19" s="12" t="s">
        <v>170</v>
      </c>
    </row>
  </sheetData>
  <sheetProtection password="C57F" sheet="1"/>
  <mergeCells count="3">
    <mergeCell ref="B1:B2"/>
    <mergeCell ref="B6:B14"/>
    <mergeCell ref="B17:H1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C276"/>
  <sheetViews>
    <sheetView showGridLines="0" zoomScale="70" zoomScaleNormal="70" zoomScaleSheetLayoutView="40" zoomScalePageLayoutView="0" workbookViewId="0" topLeftCell="A70">
      <selection activeCell="C186" sqref="C186:D187"/>
    </sheetView>
  </sheetViews>
  <sheetFormatPr defaultColWidth="8.8515625" defaultRowHeight="15"/>
  <cols>
    <col min="1" max="1" width="2.7109375" style="2" customWidth="1"/>
    <col min="2" max="2" width="13.8515625" style="2" bestFit="1" customWidth="1"/>
    <col min="3" max="3" width="36.7109375" style="2" customWidth="1"/>
    <col min="4" max="4" width="22.57421875" style="2" customWidth="1"/>
    <col min="5" max="5" width="15.57421875" style="2" customWidth="1"/>
    <col min="6" max="6" width="29.421875" style="2" bestFit="1" customWidth="1"/>
    <col min="7" max="7" width="19.421875" style="2" customWidth="1"/>
    <col min="8" max="8" width="15.8515625" style="2" customWidth="1"/>
    <col min="9" max="9" width="6.28125" style="3" customWidth="1"/>
    <col min="10" max="17" width="15.7109375" style="2" customWidth="1"/>
    <col min="18" max="18" width="18.7109375" style="2" customWidth="1"/>
    <col min="19" max="19" width="18.8515625" style="2" customWidth="1"/>
    <col min="20" max="20" width="10.28125" style="2" customWidth="1"/>
    <col min="21" max="24" width="8.8515625" style="2" customWidth="1"/>
    <col min="25" max="25" width="0" style="2" hidden="1" customWidth="1"/>
    <col min="26" max="16384" width="8.8515625" style="2" customWidth="1"/>
  </cols>
  <sheetData>
    <row r="1" spans="1:18" ht="18">
      <c r="A1"/>
      <c r="C1" s="56"/>
      <c r="D1" s="56"/>
      <c r="E1" s="56"/>
      <c r="F1" s="56"/>
      <c r="G1" s="56"/>
      <c r="H1" s="56"/>
      <c r="I1" s="57"/>
      <c r="J1" s="56"/>
      <c r="K1" s="56"/>
      <c r="L1" s="56"/>
      <c r="M1" s="56"/>
      <c r="N1" s="56"/>
      <c r="O1" s="56"/>
      <c r="P1" s="56"/>
      <c r="Q1" s="56"/>
      <c r="R1" s="56"/>
    </row>
    <row r="2" spans="2:18" ht="21.75" customHeight="1">
      <c r="B2" s="23"/>
      <c r="C2" s="278" t="s">
        <v>40</v>
      </c>
      <c r="D2" s="278"/>
      <c r="E2" s="58"/>
      <c r="F2" s="56"/>
      <c r="G2" s="56"/>
      <c r="H2" s="56"/>
      <c r="I2" s="57"/>
      <c r="J2" s="56"/>
      <c r="K2" s="56"/>
      <c r="L2" s="56"/>
      <c r="M2" s="56"/>
      <c r="N2" s="56"/>
      <c r="O2" s="56"/>
      <c r="P2" s="56"/>
      <c r="Q2" s="56"/>
      <c r="R2" s="56"/>
    </row>
    <row r="3" spans="2:18" ht="18">
      <c r="B3" s="23"/>
      <c r="C3" s="102"/>
      <c r="D3" s="102"/>
      <c r="E3" s="58"/>
      <c r="F3" s="56"/>
      <c r="G3" s="56"/>
      <c r="H3" s="56"/>
      <c r="I3" s="57"/>
      <c r="J3" s="56"/>
      <c r="K3" s="56"/>
      <c r="L3" s="56"/>
      <c r="M3" s="56"/>
      <c r="N3" s="56"/>
      <c r="O3" s="56"/>
      <c r="P3" s="56"/>
      <c r="Q3" s="56"/>
      <c r="R3" s="56"/>
    </row>
    <row r="4" spans="2:25" ht="22.5" customHeight="1">
      <c r="B4" s="23"/>
      <c r="C4" s="59" t="s">
        <v>167</v>
      </c>
      <c r="D4" s="279"/>
      <c r="E4" s="280"/>
      <c r="F4" s="56"/>
      <c r="G4" s="60" t="s">
        <v>27</v>
      </c>
      <c r="H4" s="60"/>
      <c r="I4" s="61"/>
      <c r="J4" s="56"/>
      <c r="K4" s="56"/>
      <c r="L4" s="56"/>
      <c r="M4" s="56"/>
      <c r="N4" s="56"/>
      <c r="O4" s="56"/>
      <c r="P4" s="56"/>
      <c r="Q4" s="56"/>
      <c r="R4" s="56"/>
      <c r="Y4" s="2" t="s">
        <v>38</v>
      </c>
    </row>
    <row r="5" spans="2:25" ht="33.75" customHeight="1">
      <c r="B5" s="23"/>
      <c r="C5" s="59" t="s">
        <v>61</v>
      </c>
      <c r="D5" s="281"/>
      <c r="E5" s="282"/>
      <c r="F5" s="56"/>
      <c r="G5" s="105" t="s">
        <v>142</v>
      </c>
      <c r="H5" s="110"/>
      <c r="I5" s="268" t="s">
        <v>143</v>
      </c>
      <c r="J5" s="269"/>
      <c r="K5" s="111"/>
      <c r="L5" s="109"/>
      <c r="M5" s="62"/>
      <c r="N5" s="62"/>
      <c r="O5" s="62"/>
      <c r="P5" s="62"/>
      <c r="Q5" s="62"/>
      <c r="R5" s="56"/>
      <c r="Y5" s="2" t="s">
        <v>39</v>
      </c>
    </row>
    <row r="6" spans="2:18" s="9" customFormat="1" ht="19.5" customHeight="1">
      <c r="B6" s="3"/>
      <c r="C6" s="61"/>
      <c r="D6" s="80"/>
      <c r="E6" s="81"/>
      <c r="F6" s="73"/>
      <c r="G6" s="82"/>
      <c r="H6" s="83"/>
      <c r="I6" s="82"/>
      <c r="J6" s="82"/>
      <c r="K6" s="84"/>
      <c r="L6" s="84"/>
      <c r="M6" s="85"/>
      <c r="N6" s="85"/>
      <c r="O6" s="85"/>
      <c r="P6" s="85"/>
      <c r="Q6" s="85"/>
      <c r="R6" s="73"/>
    </row>
    <row r="7" spans="2:18" ht="36.75" customHeight="1">
      <c r="B7" s="23"/>
      <c r="C7" s="63" t="s">
        <v>115</v>
      </c>
      <c r="D7" s="78">
        <f>IF('Budget per Quarter Calculations'!$E$5=8000,0,'Budget per Quarter Calculations'!$E$5)</f>
        <v>0</v>
      </c>
      <c r="E7" s="106"/>
      <c r="F7" s="56"/>
      <c r="G7" s="105" t="s">
        <v>28</v>
      </c>
      <c r="H7" s="113">
        <f>IF(OR(ISBLANK(H5),ISBLANK(K5)),"",(((DATE(RIGHT(K5,4),MID(K5,4,2),LEFT(K5,2)))-(DATE(RIGHT(H5,4),MID(H5,4,2),LEFT(H5,2))))+1))</f>
      </c>
      <c r="I7" s="270" t="s">
        <v>45</v>
      </c>
      <c r="J7" s="271"/>
      <c r="K7" s="106"/>
      <c r="L7" s="56"/>
      <c r="M7" s="64"/>
      <c r="N7" s="64"/>
      <c r="O7" s="64"/>
      <c r="P7" s="64"/>
      <c r="Q7" s="64"/>
      <c r="R7" s="65"/>
    </row>
    <row r="8" spans="2:18" ht="18">
      <c r="B8" s="23"/>
      <c r="C8" s="63"/>
      <c r="D8" s="77"/>
      <c r="E8" s="106"/>
      <c r="F8" s="56"/>
      <c r="G8" s="105"/>
      <c r="H8" s="76"/>
      <c r="I8" s="106"/>
      <c r="J8" s="106"/>
      <c r="K8" s="106"/>
      <c r="L8" s="56"/>
      <c r="M8" s="64"/>
      <c r="N8" s="64"/>
      <c r="O8" s="64"/>
      <c r="P8" s="64"/>
      <c r="Q8" s="64"/>
      <c r="R8" s="65"/>
    </row>
    <row r="9" spans="2:18" ht="55.5">
      <c r="B9" s="23"/>
      <c r="C9" s="115" t="s">
        <v>168</v>
      </c>
      <c r="D9" s="78">
        <f>+'Budget per Quarter Calculations'!N265</f>
        <v>0</v>
      </c>
      <c r="E9" s="79">
        <f>IF(ISERROR(D9/D7)=TRUE,"",D9/(D7))</f>
      </c>
      <c r="F9" s="66" t="s">
        <v>145</v>
      </c>
      <c r="G9" s="56"/>
      <c r="H9" s="56"/>
      <c r="I9" s="57"/>
      <c r="J9" s="56"/>
      <c r="K9" s="56"/>
      <c r="L9" s="56"/>
      <c r="M9" s="56"/>
      <c r="N9" s="56"/>
      <c r="O9" s="56"/>
      <c r="P9" s="56"/>
      <c r="Q9" s="56"/>
      <c r="R9" s="56"/>
    </row>
    <row r="10" spans="2:18" ht="18">
      <c r="B10" s="23"/>
      <c r="C10" s="63"/>
      <c r="D10" s="67"/>
      <c r="E10" s="68"/>
      <c r="F10" s="69"/>
      <c r="G10" s="66"/>
      <c r="H10" s="56"/>
      <c r="I10" s="57"/>
      <c r="J10" s="56"/>
      <c r="K10" s="56"/>
      <c r="L10" s="56"/>
      <c r="M10" s="56"/>
      <c r="N10" s="56"/>
      <c r="O10" s="56"/>
      <c r="P10" s="56"/>
      <c r="Q10" s="56"/>
      <c r="R10" s="56"/>
    </row>
    <row r="11" spans="3:18" ht="54.75">
      <c r="C11" s="70"/>
      <c r="D11" s="71"/>
      <c r="E11" s="61"/>
      <c r="F11" s="106"/>
      <c r="G11" s="106"/>
      <c r="H11" s="106"/>
      <c r="I11" s="61"/>
      <c r="J11" s="72" t="s">
        <v>77</v>
      </c>
      <c r="K11" s="72" t="s">
        <v>78</v>
      </c>
      <c r="L11" s="72" t="s">
        <v>79</v>
      </c>
      <c r="M11" s="72" t="s">
        <v>80</v>
      </c>
      <c r="N11" s="72" t="s">
        <v>81</v>
      </c>
      <c r="O11" s="72" t="s">
        <v>82</v>
      </c>
      <c r="P11" s="72" t="s">
        <v>83</v>
      </c>
      <c r="Q11" s="72" t="s">
        <v>84</v>
      </c>
      <c r="R11" s="72" t="s">
        <v>144</v>
      </c>
    </row>
    <row r="12" spans="3:17" ht="18.75" thickBot="1">
      <c r="C12" s="70"/>
      <c r="D12" s="71"/>
      <c r="E12" s="61"/>
      <c r="F12" s="106"/>
      <c r="G12" s="106"/>
      <c r="H12" s="106"/>
      <c r="I12" s="61"/>
      <c r="J12" s="72"/>
      <c r="K12" s="72"/>
      <c r="L12" s="72"/>
      <c r="M12" s="72"/>
      <c r="N12" s="72"/>
      <c r="O12" s="72"/>
      <c r="P12" s="72"/>
      <c r="Q12" s="72"/>
    </row>
    <row r="13" spans="3:18" ht="15.75" customHeight="1">
      <c r="C13" s="164" t="s">
        <v>123</v>
      </c>
      <c r="D13" s="165"/>
      <c r="E13" s="73"/>
      <c r="F13" s="56"/>
      <c r="G13" s="56"/>
      <c r="H13" s="56"/>
      <c r="I13" s="56"/>
      <c r="J13" s="150">
        <f>'Budget per Quarter Calculations'!F262</f>
        <v>0</v>
      </c>
      <c r="K13" s="150">
        <f>'Budget per Quarter Calculations'!G262</f>
        <v>0</v>
      </c>
      <c r="L13" s="150">
        <f>'Budget per Quarter Calculations'!H262</f>
        <v>0</v>
      </c>
      <c r="M13" s="150">
        <f>'Budget per Quarter Calculations'!I262</f>
        <v>0</v>
      </c>
      <c r="N13" s="150">
        <f>'Budget per Quarter Calculations'!J262</f>
        <v>0</v>
      </c>
      <c r="O13" s="150">
        <f>'Budget per Quarter Calculations'!K262</f>
        <v>0</v>
      </c>
      <c r="P13" s="150">
        <f>'Budget per Quarter Calculations'!L262</f>
        <v>0</v>
      </c>
      <c r="Q13" s="150">
        <f>'Budget per Quarter Calculations'!M262</f>
        <v>0</v>
      </c>
      <c r="R13" s="150">
        <f>'Budget per Quarter Calculations'!N262</f>
        <v>0</v>
      </c>
    </row>
    <row r="14" spans="3:18" ht="16.5" customHeight="1" thickBot="1">
      <c r="C14" s="166"/>
      <c r="D14" s="167"/>
      <c r="E14" s="73"/>
      <c r="F14" s="56"/>
      <c r="G14" s="56"/>
      <c r="H14" s="56"/>
      <c r="I14" s="56"/>
      <c r="J14" s="151"/>
      <c r="K14" s="151"/>
      <c r="L14" s="151"/>
      <c r="M14" s="151"/>
      <c r="N14" s="151"/>
      <c r="O14" s="151"/>
      <c r="P14" s="151"/>
      <c r="Q14" s="151"/>
      <c r="R14" s="151"/>
    </row>
    <row r="15" spans="3:18" ht="18.75" thickBot="1">
      <c r="C15" s="73"/>
      <c r="D15" s="73"/>
      <c r="E15" s="56"/>
      <c r="F15" s="56"/>
      <c r="G15" s="56"/>
      <c r="H15" s="56"/>
      <c r="I15" s="56"/>
      <c r="J15" s="56"/>
      <c r="K15" s="57"/>
      <c r="L15" s="57"/>
      <c r="M15" s="73"/>
      <c r="N15" s="73"/>
      <c r="O15" s="73"/>
      <c r="P15" s="73"/>
      <c r="Q15" s="73"/>
      <c r="R15" s="73"/>
    </row>
    <row r="16" spans="3:18" ht="15.75" customHeight="1">
      <c r="C16" s="164" t="s">
        <v>124</v>
      </c>
      <c r="D16" s="165"/>
      <c r="E16" s="73"/>
      <c r="F16" s="56"/>
      <c r="G16" s="56"/>
      <c r="H16" s="56"/>
      <c r="I16" s="56"/>
      <c r="J16" s="161"/>
      <c r="K16" s="161"/>
      <c r="L16" s="161"/>
      <c r="M16" s="161"/>
      <c r="N16" s="161"/>
      <c r="O16" s="161"/>
      <c r="P16" s="161"/>
      <c r="Q16" s="161"/>
      <c r="R16" s="150">
        <f>SUM(J16:Q17)</f>
        <v>0</v>
      </c>
    </row>
    <row r="17" spans="3:18" ht="16.5" customHeight="1" thickBot="1">
      <c r="C17" s="166"/>
      <c r="D17" s="167"/>
      <c r="E17" s="73"/>
      <c r="F17" s="56"/>
      <c r="G17" s="56"/>
      <c r="H17" s="56"/>
      <c r="I17" s="56"/>
      <c r="J17" s="162"/>
      <c r="K17" s="162"/>
      <c r="L17" s="162"/>
      <c r="M17" s="162"/>
      <c r="N17" s="162"/>
      <c r="O17" s="162"/>
      <c r="P17" s="162"/>
      <c r="Q17" s="162"/>
      <c r="R17" s="151"/>
    </row>
    <row r="18" spans="3:18" ht="22.5" customHeight="1">
      <c r="C18" s="163" t="s">
        <v>169</v>
      </c>
      <c r="D18" s="163"/>
      <c r="E18" s="56"/>
      <c r="F18" s="56"/>
      <c r="G18" s="56"/>
      <c r="H18" s="56"/>
      <c r="I18" s="56"/>
      <c r="J18" s="74">
        <f aca="true" t="shared" si="0" ref="J18:Q18">IF(ISERROR(J16/J13)=TRUE,0,J16/J13)</f>
        <v>0</v>
      </c>
      <c r="K18" s="74">
        <f t="shared" si="0"/>
        <v>0</v>
      </c>
      <c r="L18" s="74">
        <f t="shared" si="0"/>
        <v>0</v>
      </c>
      <c r="M18" s="74">
        <f t="shared" si="0"/>
        <v>0</v>
      </c>
      <c r="N18" s="74">
        <f t="shared" si="0"/>
        <v>0</v>
      </c>
      <c r="O18" s="74">
        <f t="shared" si="0"/>
        <v>0</v>
      </c>
      <c r="P18" s="74">
        <f t="shared" si="0"/>
        <v>0</v>
      </c>
      <c r="Q18" s="74">
        <f t="shared" si="0"/>
        <v>0</v>
      </c>
      <c r="R18" s="74">
        <f>IF(ISERROR(R16/R13)=TRUE,0,R16/R13)</f>
        <v>0</v>
      </c>
    </row>
    <row r="19" spans="3:18" ht="18.75" thickBot="1">
      <c r="C19" s="73"/>
      <c r="D19" s="73"/>
      <c r="E19" s="56"/>
      <c r="F19" s="56"/>
      <c r="G19" s="56"/>
      <c r="H19" s="56"/>
      <c r="I19" s="56"/>
      <c r="J19" s="56"/>
      <c r="K19" s="57"/>
      <c r="L19" s="57"/>
      <c r="M19" s="73"/>
      <c r="N19" s="73"/>
      <c r="O19" s="73"/>
      <c r="P19" s="73"/>
      <c r="Q19" s="73"/>
      <c r="R19" s="9"/>
    </row>
    <row r="20" spans="3:18" ht="15.75" customHeight="1">
      <c r="C20" s="164" t="s">
        <v>59</v>
      </c>
      <c r="D20" s="165"/>
      <c r="E20" s="73"/>
      <c r="F20" s="56"/>
      <c r="G20" s="56"/>
      <c r="H20" s="56"/>
      <c r="I20" s="56"/>
      <c r="J20" s="150">
        <f aca="true" t="shared" si="1" ref="J20:Q20">J13-J16</f>
        <v>0</v>
      </c>
      <c r="K20" s="150">
        <f t="shared" si="1"/>
        <v>0</v>
      </c>
      <c r="L20" s="150">
        <f t="shared" si="1"/>
        <v>0</v>
      </c>
      <c r="M20" s="150">
        <f t="shared" si="1"/>
        <v>0</v>
      </c>
      <c r="N20" s="150">
        <f t="shared" si="1"/>
        <v>0</v>
      </c>
      <c r="O20" s="150">
        <f t="shared" si="1"/>
        <v>0</v>
      </c>
      <c r="P20" s="150">
        <f t="shared" si="1"/>
        <v>0</v>
      </c>
      <c r="Q20" s="150">
        <f t="shared" si="1"/>
        <v>0</v>
      </c>
      <c r="R20" s="150">
        <f>R13-R16</f>
        <v>0</v>
      </c>
    </row>
    <row r="21" spans="3:18" ht="16.5" customHeight="1" thickBot="1">
      <c r="C21" s="166"/>
      <c r="D21" s="167"/>
      <c r="E21" s="73"/>
      <c r="F21" s="56"/>
      <c r="G21" s="56"/>
      <c r="H21" s="56"/>
      <c r="I21" s="56"/>
      <c r="J21" s="151"/>
      <c r="K21" s="151"/>
      <c r="L21" s="151"/>
      <c r="M21" s="151"/>
      <c r="N21" s="151"/>
      <c r="O21" s="151"/>
      <c r="P21" s="151"/>
      <c r="Q21" s="151"/>
      <c r="R21" s="151"/>
    </row>
    <row r="22" spans="3:18" ht="18">
      <c r="C22" s="163" t="s">
        <v>146</v>
      </c>
      <c r="D22" s="163"/>
      <c r="E22" s="73"/>
      <c r="F22" s="56"/>
      <c r="G22" s="56"/>
      <c r="H22" s="56"/>
      <c r="I22" s="56"/>
      <c r="J22" s="75">
        <f aca="true" t="shared" si="2" ref="J22:Q22">IF(ISBLANK(J16),0%,(J20/J13))</f>
        <v>0</v>
      </c>
      <c r="K22" s="75">
        <f t="shared" si="2"/>
        <v>0</v>
      </c>
      <c r="L22" s="75">
        <f t="shared" si="2"/>
        <v>0</v>
      </c>
      <c r="M22" s="75">
        <f t="shared" si="2"/>
        <v>0</v>
      </c>
      <c r="N22" s="75">
        <f t="shared" si="2"/>
        <v>0</v>
      </c>
      <c r="O22" s="75">
        <f t="shared" si="2"/>
        <v>0</v>
      </c>
      <c r="P22" s="75">
        <f t="shared" si="2"/>
        <v>0</v>
      </c>
      <c r="Q22" s="75">
        <f t="shared" si="2"/>
        <v>0</v>
      </c>
      <c r="R22" s="75" t="e">
        <f>IF(ISBLANK(R16),0%,(R20/R13))</f>
        <v>#DIV/0!</v>
      </c>
    </row>
    <row r="23" spans="3:19" ht="18">
      <c r="C23" s="261"/>
      <c r="D23" s="261"/>
      <c r="E23" s="9"/>
      <c r="I23" s="2"/>
      <c r="J23" s="51"/>
      <c r="K23" s="51"/>
      <c r="L23" s="51"/>
      <c r="M23" s="51"/>
      <c r="N23" s="51"/>
      <c r="O23" s="51"/>
      <c r="P23" s="51"/>
      <c r="Q23" s="51"/>
      <c r="R23" s="51"/>
      <c r="S23" s="9"/>
    </row>
    <row r="24" spans="3:19" ht="15.75">
      <c r="C24" s="55"/>
      <c r="D24" s="55"/>
      <c r="E24" s="9"/>
      <c r="I24" s="2"/>
      <c r="J24" s="51"/>
      <c r="K24" s="51"/>
      <c r="L24" s="51"/>
      <c r="M24" s="51"/>
      <c r="N24" s="51"/>
      <c r="O24" s="51"/>
      <c r="P24" s="51"/>
      <c r="Q24" s="51"/>
      <c r="R24" s="51"/>
      <c r="S24" s="9"/>
    </row>
    <row r="25" spans="3:10" ht="15.75">
      <c r="C25" s="5" t="s">
        <v>29</v>
      </c>
      <c r="D25" s="27"/>
      <c r="E25" s="7"/>
      <c r="F25" s="54"/>
      <c r="G25" s="54"/>
      <c r="H25" s="54"/>
      <c r="I25" s="7"/>
      <c r="J25" s="1"/>
    </row>
    <row r="26" spans="3:10" ht="15.75">
      <c r="C26" s="5"/>
      <c r="D26" s="27"/>
      <c r="E26" s="7"/>
      <c r="F26" s="54"/>
      <c r="G26" s="54"/>
      <c r="H26" s="54"/>
      <c r="I26" s="7"/>
      <c r="J26" s="1"/>
    </row>
    <row r="27" spans="3:11" ht="15.75">
      <c r="C27" s="103" t="s">
        <v>41</v>
      </c>
      <c r="D27" s="6"/>
      <c r="E27" s="6"/>
      <c r="F27" s="6"/>
      <c r="G27" s="6"/>
      <c r="H27" s="6"/>
      <c r="I27" s="13"/>
      <c r="J27" s="6"/>
      <c r="K27" s="6"/>
    </row>
    <row r="28" spans="3:11" s="14" customFormat="1" ht="15.75">
      <c r="C28" s="16"/>
      <c r="D28" s="16"/>
      <c r="E28" s="16"/>
      <c r="F28" s="16"/>
      <c r="G28" s="16"/>
      <c r="H28" s="16"/>
      <c r="I28" s="28"/>
      <c r="J28" s="16"/>
      <c r="K28" s="16"/>
    </row>
    <row r="29" spans="3:18" s="14" customFormat="1" ht="27.75" customHeight="1">
      <c r="C29" s="253" t="s">
        <v>42</v>
      </c>
      <c r="D29" s="255" t="s">
        <v>122</v>
      </c>
      <c r="E29" s="256"/>
      <c r="F29" s="148" t="s">
        <v>150</v>
      </c>
      <c r="G29" s="16"/>
      <c r="H29" s="148" t="s">
        <v>101</v>
      </c>
      <c r="I29" s="29"/>
      <c r="J29" s="283" t="s">
        <v>126</v>
      </c>
      <c r="K29" s="283" t="s">
        <v>127</v>
      </c>
      <c r="L29" s="283" t="s">
        <v>128</v>
      </c>
      <c r="M29" s="283" t="s">
        <v>129</v>
      </c>
      <c r="N29" s="283" t="s">
        <v>130</v>
      </c>
      <c r="O29" s="283" t="s">
        <v>131</v>
      </c>
      <c r="P29" s="283" t="s">
        <v>132</v>
      </c>
      <c r="Q29" s="283" t="s">
        <v>133</v>
      </c>
      <c r="R29" s="286" t="s">
        <v>46</v>
      </c>
    </row>
    <row r="30" spans="3:18" s="14" customFormat="1" ht="15" customHeight="1">
      <c r="C30" s="254"/>
      <c r="D30" s="214"/>
      <c r="E30" s="257"/>
      <c r="F30" s="148"/>
      <c r="G30" s="16"/>
      <c r="H30" s="148"/>
      <c r="I30" s="29"/>
      <c r="J30" s="284"/>
      <c r="K30" s="284"/>
      <c r="L30" s="284"/>
      <c r="M30" s="284"/>
      <c r="N30" s="284"/>
      <c r="O30" s="284"/>
      <c r="P30" s="284"/>
      <c r="Q30" s="284"/>
      <c r="R30" s="286"/>
    </row>
    <row r="31" spans="3:18" ht="18.75" customHeight="1">
      <c r="C31" s="254" t="s">
        <v>11</v>
      </c>
      <c r="D31" s="239"/>
      <c r="E31" s="258"/>
      <c r="F31" s="148"/>
      <c r="H31" s="154"/>
      <c r="I31" s="29"/>
      <c r="J31" s="285"/>
      <c r="K31" s="285"/>
      <c r="L31" s="285"/>
      <c r="M31" s="285"/>
      <c r="N31" s="285"/>
      <c r="O31" s="285"/>
      <c r="P31" s="285"/>
      <c r="Q31" s="285"/>
      <c r="R31" s="286"/>
    </row>
    <row r="32" spans="2:18" ht="12.75" customHeight="1">
      <c r="B32" s="168" t="s">
        <v>0</v>
      </c>
      <c r="C32" s="229"/>
      <c r="D32" s="149"/>
      <c r="E32" s="259"/>
      <c r="F32" s="149"/>
      <c r="H32" s="230"/>
      <c r="I32" s="104"/>
      <c r="J32" s="287"/>
      <c r="K32" s="222"/>
      <c r="L32" s="222"/>
      <c r="M32" s="288"/>
      <c r="N32" s="287"/>
      <c r="O32" s="222"/>
      <c r="P32" s="222"/>
      <c r="Q32" s="288"/>
      <c r="R32" s="155">
        <f>IF(ISERROR(SUM(J32:Q33)/800)=TRUE,"",SUM(J32:Q33)/800)</f>
        <v>0</v>
      </c>
    </row>
    <row r="33" spans="2:18" ht="12.75" customHeight="1">
      <c r="B33" s="168"/>
      <c r="C33" s="184"/>
      <c r="D33" s="146"/>
      <c r="E33" s="260"/>
      <c r="F33" s="146"/>
      <c r="H33" s="219"/>
      <c r="I33" s="104"/>
      <c r="J33" s="153"/>
      <c r="K33" s="223"/>
      <c r="L33" s="223"/>
      <c r="M33" s="289"/>
      <c r="N33" s="153"/>
      <c r="O33" s="223"/>
      <c r="P33" s="223"/>
      <c r="Q33" s="289"/>
      <c r="R33" s="156"/>
    </row>
    <row r="34" spans="2:18" ht="12.75" customHeight="1">
      <c r="B34" s="168" t="s">
        <v>1</v>
      </c>
      <c r="C34" s="184"/>
      <c r="D34" s="264"/>
      <c r="E34" s="265"/>
      <c r="F34" s="146"/>
      <c r="H34" s="218"/>
      <c r="I34" s="104"/>
      <c r="J34" s="262"/>
      <c r="K34" s="152"/>
      <c r="L34" s="152"/>
      <c r="M34" s="152"/>
      <c r="N34" s="152"/>
      <c r="O34" s="152"/>
      <c r="P34" s="152"/>
      <c r="Q34" s="152"/>
      <c r="R34" s="155">
        <f>IF(ISERROR(SUM(J34:Q35)/800)=TRUE,"",SUM(J34:Q35)/800)</f>
        <v>0</v>
      </c>
    </row>
    <row r="35" spans="2:18" ht="12.75" customHeight="1">
      <c r="B35" s="168"/>
      <c r="C35" s="184"/>
      <c r="D35" s="266"/>
      <c r="E35" s="267"/>
      <c r="F35" s="147"/>
      <c r="H35" s="219"/>
      <c r="I35" s="104"/>
      <c r="J35" s="263"/>
      <c r="K35" s="153"/>
      <c r="L35" s="153"/>
      <c r="M35" s="153"/>
      <c r="N35" s="153"/>
      <c r="O35" s="153"/>
      <c r="P35" s="153"/>
      <c r="Q35" s="153"/>
      <c r="R35" s="156"/>
    </row>
    <row r="36" spans="2:18" ht="12.75" customHeight="1">
      <c r="B36" s="168" t="s">
        <v>2</v>
      </c>
      <c r="C36" s="184"/>
      <c r="D36" s="220"/>
      <c r="E36" s="221"/>
      <c r="F36" s="145"/>
      <c r="H36" s="218"/>
      <c r="I36" s="104"/>
      <c r="J36" s="262"/>
      <c r="K36" s="152"/>
      <c r="L36" s="152"/>
      <c r="M36" s="152"/>
      <c r="N36" s="152"/>
      <c r="O36" s="152"/>
      <c r="P36" s="152"/>
      <c r="Q36" s="152"/>
      <c r="R36" s="155">
        <f>IF(ISERROR(SUM(J36:Q37)/800)=TRUE,"",SUM(J36:Q37)/800)</f>
        <v>0</v>
      </c>
    </row>
    <row r="37" spans="2:18" ht="12.75" customHeight="1">
      <c r="B37" s="168"/>
      <c r="C37" s="184"/>
      <c r="D37" s="220"/>
      <c r="E37" s="221"/>
      <c r="F37" s="145"/>
      <c r="H37" s="219"/>
      <c r="I37" s="104"/>
      <c r="J37" s="263"/>
      <c r="K37" s="153"/>
      <c r="L37" s="153"/>
      <c r="M37" s="153"/>
      <c r="N37" s="153"/>
      <c r="O37" s="153"/>
      <c r="P37" s="153"/>
      <c r="Q37" s="153"/>
      <c r="R37" s="156"/>
    </row>
    <row r="38" spans="2:18" ht="12.75" customHeight="1">
      <c r="B38" s="168" t="s">
        <v>3</v>
      </c>
      <c r="C38" s="184"/>
      <c r="D38" s="220"/>
      <c r="E38" s="221"/>
      <c r="F38" s="145"/>
      <c r="H38" s="218"/>
      <c r="I38" s="104"/>
      <c r="J38" s="262"/>
      <c r="K38" s="152"/>
      <c r="L38" s="152"/>
      <c r="M38" s="152"/>
      <c r="N38" s="152"/>
      <c r="O38" s="152"/>
      <c r="P38" s="152"/>
      <c r="Q38" s="152"/>
      <c r="R38" s="155">
        <f>IF(ISERROR(SUM(J38:Q39)/800)=TRUE,"",SUM(J38:Q39)/800)</f>
        <v>0</v>
      </c>
    </row>
    <row r="39" spans="2:18" ht="12.75" customHeight="1">
      <c r="B39" s="168"/>
      <c r="C39" s="184"/>
      <c r="D39" s="220"/>
      <c r="E39" s="221"/>
      <c r="F39" s="145"/>
      <c r="H39" s="219"/>
      <c r="I39" s="104"/>
      <c r="J39" s="263"/>
      <c r="K39" s="153"/>
      <c r="L39" s="153"/>
      <c r="M39" s="153"/>
      <c r="N39" s="153"/>
      <c r="O39" s="153"/>
      <c r="P39" s="153"/>
      <c r="Q39" s="153"/>
      <c r="R39" s="156"/>
    </row>
    <row r="40" spans="2:18" ht="12.75" customHeight="1">
      <c r="B40" s="168" t="s">
        <v>13</v>
      </c>
      <c r="C40" s="184"/>
      <c r="D40" s="220"/>
      <c r="E40" s="221"/>
      <c r="F40" s="145"/>
      <c r="H40" s="218"/>
      <c r="I40" s="104"/>
      <c r="J40" s="262"/>
      <c r="K40" s="152"/>
      <c r="L40" s="152"/>
      <c r="M40" s="152"/>
      <c r="N40" s="152"/>
      <c r="O40" s="152"/>
      <c r="P40" s="152"/>
      <c r="Q40" s="152"/>
      <c r="R40" s="155">
        <f>IF(ISERROR(SUM(J40:Q41)/800)=TRUE,"",SUM(J40:Q41)/800)</f>
        <v>0</v>
      </c>
    </row>
    <row r="41" spans="2:18" ht="12.75" customHeight="1">
      <c r="B41" s="168"/>
      <c r="C41" s="184"/>
      <c r="D41" s="220"/>
      <c r="E41" s="221"/>
      <c r="F41" s="145"/>
      <c r="H41" s="219"/>
      <c r="I41" s="104"/>
      <c r="J41" s="263"/>
      <c r="K41" s="153"/>
      <c r="L41" s="153"/>
      <c r="M41" s="153"/>
      <c r="N41" s="153"/>
      <c r="O41" s="153"/>
      <c r="P41" s="153"/>
      <c r="Q41" s="153"/>
      <c r="R41" s="156"/>
    </row>
    <row r="42" spans="2:18" ht="12.75" customHeight="1">
      <c r="B42" s="168" t="s">
        <v>62</v>
      </c>
      <c r="C42" s="184"/>
      <c r="D42" s="220"/>
      <c r="E42" s="221"/>
      <c r="F42" s="145"/>
      <c r="H42" s="218"/>
      <c r="I42" s="104"/>
      <c r="J42" s="262"/>
      <c r="K42" s="152"/>
      <c r="L42" s="152"/>
      <c r="M42" s="152"/>
      <c r="N42" s="152"/>
      <c r="O42" s="152"/>
      <c r="P42" s="152"/>
      <c r="Q42" s="152"/>
      <c r="R42" s="155">
        <f>IF(ISERROR(SUM(J42:Q43)/800)=TRUE,"",SUM(J42:Q43)/800)</f>
        <v>0</v>
      </c>
    </row>
    <row r="43" spans="2:27" ht="12.75" customHeight="1">
      <c r="B43" s="168"/>
      <c r="C43" s="184"/>
      <c r="D43" s="220"/>
      <c r="E43" s="221"/>
      <c r="F43" s="145"/>
      <c r="H43" s="219"/>
      <c r="I43" s="104"/>
      <c r="J43" s="263"/>
      <c r="K43" s="153"/>
      <c r="L43" s="153"/>
      <c r="M43" s="153"/>
      <c r="N43" s="153"/>
      <c r="O43" s="153"/>
      <c r="P43" s="153"/>
      <c r="Q43" s="153"/>
      <c r="R43" s="156"/>
      <c r="AA43" s="2" t="s">
        <v>125</v>
      </c>
    </row>
    <row r="44" spans="2:18" ht="12.75" customHeight="1">
      <c r="B44" s="168" t="s">
        <v>63</v>
      </c>
      <c r="C44" s="184"/>
      <c r="D44" s="220"/>
      <c r="E44" s="221"/>
      <c r="F44" s="145"/>
      <c r="H44" s="218"/>
      <c r="I44" s="104"/>
      <c r="J44" s="262"/>
      <c r="K44" s="152"/>
      <c r="L44" s="152"/>
      <c r="M44" s="152"/>
      <c r="N44" s="152"/>
      <c r="O44" s="152"/>
      <c r="P44" s="152"/>
      <c r="Q44" s="152"/>
      <c r="R44" s="155">
        <f>IF(ISERROR(SUM(J44:Q45)/800)=TRUE,"",SUM(J44:Q45)/800)</f>
        <v>0</v>
      </c>
    </row>
    <row r="45" spans="2:18" ht="12.75" customHeight="1">
      <c r="B45" s="168"/>
      <c r="C45" s="184"/>
      <c r="D45" s="220"/>
      <c r="E45" s="221"/>
      <c r="F45" s="145"/>
      <c r="H45" s="219"/>
      <c r="I45" s="104"/>
      <c r="J45" s="263"/>
      <c r="K45" s="153"/>
      <c r="L45" s="153"/>
      <c r="M45" s="153"/>
      <c r="N45" s="153"/>
      <c r="O45" s="153"/>
      <c r="P45" s="153"/>
      <c r="Q45" s="153"/>
      <c r="R45" s="156"/>
    </row>
    <row r="46" spans="2:18" ht="12.75" customHeight="1">
      <c r="B46" s="168" t="s">
        <v>64</v>
      </c>
      <c r="C46" s="184"/>
      <c r="D46" s="220"/>
      <c r="E46" s="221"/>
      <c r="F46" s="145"/>
      <c r="H46" s="218"/>
      <c r="I46" s="104"/>
      <c r="J46" s="262"/>
      <c r="K46" s="152"/>
      <c r="L46" s="152"/>
      <c r="M46" s="152"/>
      <c r="N46" s="152"/>
      <c r="O46" s="152"/>
      <c r="P46" s="152"/>
      <c r="Q46" s="152"/>
      <c r="R46" s="155">
        <f>IF(ISERROR(SUM(J46:Q47)/800)=TRUE,"",SUM(J46:Q47)/800)</f>
        <v>0</v>
      </c>
    </row>
    <row r="47" spans="2:18" ht="12.75" customHeight="1">
      <c r="B47" s="168"/>
      <c r="C47" s="184"/>
      <c r="D47" s="220"/>
      <c r="E47" s="221"/>
      <c r="F47" s="145"/>
      <c r="H47" s="219"/>
      <c r="I47" s="104"/>
      <c r="J47" s="263"/>
      <c r="K47" s="153"/>
      <c r="L47" s="153"/>
      <c r="M47" s="153"/>
      <c r="N47" s="153"/>
      <c r="O47" s="153"/>
      <c r="P47" s="153"/>
      <c r="Q47" s="153"/>
      <c r="R47" s="156"/>
    </row>
    <row r="48" spans="2:18" ht="12.75" customHeight="1">
      <c r="B48" s="168" t="s">
        <v>65</v>
      </c>
      <c r="C48" s="184"/>
      <c r="D48" s="220"/>
      <c r="E48" s="221"/>
      <c r="F48" s="145"/>
      <c r="H48" s="218"/>
      <c r="I48" s="104"/>
      <c r="J48" s="152"/>
      <c r="K48" s="152"/>
      <c r="L48" s="152"/>
      <c r="M48" s="152"/>
      <c r="N48" s="152"/>
      <c r="O48" s="152"/>
      <c r="P48" s="152"/>
      <c r="Q48" s="152"/>
      <c r="R48" s="155">
        <f>IF(ISERROR(SUM(J48:Q49)/800)=TRUE,"",SUM(J48:Q49)/800)</f>
        <v>0</v>
      </c>
    </row>
    <row r="49" spans="2:18" ht="12.75" customHeight="1">
      <c r="B49" s="168"/>
      <c r="C49" s="184"/>
      <c r="D49" s="220"/>
      <c r="E49" s="221"/>
      <c r="F49" s="145"/>
      <c r="H49" s="219"/>
      <c r="I49" s="104"/>
      <c r="J49" s="153"/>
      <c r="K49" s="153"/>
      <c r="L49" s="153"/>
      <c r="M49" s="153"/>
      <c r="N49" s="153"/>
      <c r="O49" s="153"/>
      <c r="P49" s="153"/>
      <c r="Q49" s="153"/>
      <c r="R49" s="156"/>
    </row>
    <row r="50" spans="2:18" ht="12.75" customHeight="1">
      <c r="B50" s="168" t="s">
        <v>66</v>
      </c>
      <c r="C50" s="184"/>
      <c r="D50" s="220"/>
      <c r="E50" s="221"/>
      <c r="F50" s="145"/>
      <c r="H50" s="218"/>
      <c r="I50" s="104"/>
      <c r="J50" s="152"/>
      <c r="K50" s="152"/>
      <c r="L50" s="152"/>
      <c r="M50" s="152"/>
      <c r="N50" s="152"/>
      <c r="O50" s="152"/>
      <c r="P50" s="152"/>
      <c r="Q50" s="152"/>
      <c r="R50" s="155">
        <f>IF(ISERROR(SUM(J50:Q51)/800)=TRUE,"",SUM(J50:Q51)/800)</f>
        <v>0</v>
      </c>
    </row>
    <row r="51" spans="2:18" ht="12.75" customHeight="1">
      <c r="B51" s="168"/>
      <c r="C51" s="184"/>
      <c r="D51" s="220"/>
      <c r="E51" s="221"/>
      <c r="F51" s="145"/>
      <c r="H51" s="219"/>
      <c r="I51" s="104"/>
      <c r="J51" s="153"/>
      <c r="K51" s="153"/>
      <c r="L51" s="153"/>
      <c r="M51" s="153"/>
      <c r="N51" s="153"/>
      <c r="O51" s="153"/>
      <c r="P51" s="153"/>
      <c r="Q51" s="153"/>
      <c r="R51" s="156"/>
    </row>
    <row r="52" spans="2:18" ht="12.75" customHeight="1">
      <c r="B52" s="168" t="s">
        <v>67</v>
      </c>
      <c r="C52" s="184"/>
      <c r="D52" s="220"/>
      <c r="E52" s="221"/>
      <c r="F52" s="145"/>
      <c r="H52" s="218"/>
      <c r="I52" s="104"/>
      <c r="J52" s="152"/>
      <c r="K52" s="152"/>
      <c r="L52" s="152"/>
      <c r="M52" s="152"/>
      <c r="N52" s="152"/>
      <c r="O52" s="152"/>
      <c r="P52" s="152"/>
      <c r="Q52" s="152"/>
      <c r="R52" s="155">
        <f>IF(ISERROR(SUM(J52:Q53)/800)=TRUE,"",SUM(J52:Q53)/800)</f>
        <v>0</v>
      </c>
    </row>
    <row r="53" spans="2:18" ht="12.75" customHeight="1">
      <c r="B53" s="168"/>
      <c r="C53" s="184"/>
      <c r="D53" s="220"/>
      <c r="E53" s="221"/>
      <c r="F53" s="145"/>
      <c r="H53" s="219"/>
      <c r="I53" s="104"/>
      <c r="J53" s="153"/>
      <c r="K53" s="153"/>
      <c r="L53" s="153"/>
      <c r="M53" s="153"/>
      <c r="N53" s="153"/>
      <c r="O53" s="153"/>
      <c r="P53" s="153"/>
      <c r="Q53" s="153"/>
      <c r="R53" s="156"/>
    </row>
    <row r="54" spans="2:18" ht="12.75" customHeight="1">
      <c r="B54" s="168" t="s">
        <v>68</v>
      </c>
      <c r="C54" s="184"/>
      <c r="D54" s="220"/>
      <c r="E54" s="221"/>
      <c r="F54" s="145"/>
      <c r="H54" s="218"/>
      <c r="I54" s="104"/>
      <c r="J54" s="152"/>
      <c r="K54" s="152"/>
      <c r="L54" s="152"/>
      <c r="M54" s="152"/>
      <c r="N54" s="152"/>
      <c r="O54" s="152"/>
      <c r="P54" s="152"/>
      <c r="Q54" s="152"/>
      <c r="R54" s="155">
        <f>IF(ISERROR(SUM(J54:Q55)/800)=TRUE,"",SUM(J54:Q55)/800)</f>
        <v>0</v>
      </c>
    </row>
    <row r="55" spans="2:18" ht="12.75" customHeight="1">
      <c r="B55" s="168"/>
      <c r="C55" s="184"/>
      <c r="D55" s="220"/>
      <c r="E55" s="221"/>
      <c r="F55" s="145"/>
      <c r="H55" s="219"/>
      <c r="I55" s="104"/>
      <c r="J55" s="153"/>
      <c r="K55" s="153"/>
      <c r="L55" s="153"/>
      <c r="M55" s="153"/>
      <c r="N55" s="153"/>
      <c r="O55" s="153"/>
      <c r="P55" s="153"/>
      <c r="Q55" s="153"/>
      <c r="R55" s="156"/>
    </row>
    <row r="56" spans="2:18" ht="12.75" customHeight="1">
      <c r="B56" s="168" t="s">
        <v>69</v>
      </c>
      <c r="C56" s="184"/>
      <c r="D56" s="220"/>
      <c r="E56" s="221"/>
      <c r="F56" s="145"/>
      <c r="H56" s="218"/>
      <c r="I56" s="104"/>
      <c r="J56" s="152"/>
      <c r="K56" s="152"/>
      <c r="L56" s="152"/>
      <c r="M56" s="152"/>
      <c r="N56" s="152"/>
      <c r="O56" s="152"/>
      <c r="P56" s="152"/>
      <c r="Q56" s="152"/>
      <c r="R56" s="155">
        <f>IF(ISERROR(SUM(J56:Q57)/800)=TRUE,"",SUM(J56:Q57)/800)</f>
        <v>0</v>
      </c>
    </row>
    <row r="57" spans="2:18" ht="12.75" customHeight="1">
      <c r="B57" s="168"/>
      <c r="C57" s="184"/>
      <c r="D57" s="220"/>
      <c r="E57" s="221"/>
      <c r="F57" s="145"/>
      <c r="H57" s="219"/>
      <c r="I57" s="104"/>
      <c r="J57" s="153"/>
      <c r="K57" s="153"/>
      <c r="L57" s="153"/>
      <c r="M57" s="153"/>
      <c r="N57" s="153"/>
      <c r="O57" s="153"/>
      <c r="P57" s="153"/>
      <c r="Q57" s="153"/>
      <c r="R57" s="156"/>
    </row>
    <row r="58" spans="2:18" ht="12.75" customHeight="1">
      <c r="B58" s="168" t="s">
        <v>70</v>
      </c>
      <c r="C58" s="184"/>
      <c r="D58" s="220"/>
      <c r="E58" s="221"/>
      <c r="F58" s="146"/>
      <c r="H58" s="218"/>
      <c r="I58" s="104"/>
      <c r="J58" s="152"/>
      <c r="K58" s="152"/>
      <c r="L58" s="152"/>
      <c r="M58" s="152"/>
      <c r="N58" s="152"/>
      <c r="O58" s="152"/>
      <c r="P58" s="152"/>
      <c r="Q58" s="152"/>
      <c r="R58" s="155">
        <f>IF(ISERROR(SUM(J58:Q59)/800)=TRUE,"",SUM(J58:Q59)/800)</f>
        <v>0</v>
      </c>
    </row>
    <row r="59" spans="2:18" ht="12.75" customHeight="1">
      <c r="B59" s="168"/>
      <c r="C59" s="184"/>
      <c r="D59" s="220"/>
      <c r="E59" s="221"/>
      <c r="F59" s="147"/>
      <c r="H59" s="219"/>
      <c r="I59" s="104"/>
      <c r="J59" s="153"/>
      <c r="K59" s="153"/>
      <c r="L59" s="153"/>
      <c r="M59" s="153"/>
      <c r="N59" s="153"/>
      <c r="O59" s="153"/>
      <c r="P59" s="153"/>
      <c r="Q59" s="153"/>
      <c r="R59" s="156"/>
    </row>
    <row r="60" spans="2:18" ht="12.75" customHeight="1">
      <c r="B60" s="168" t="s">
        <v>71</v>
      </c>
      <c r="C60" s="184"/>
      <c r="D60" s="220"/>
      <c r="E60" s="221"/>
      <c r="F60" s="145"/>
      <c r="H60" s="218"/>
      <c r="I60" s="104"/>
      <c r="J60" s="152"/>
      <c r="K60" s="152"/>
      <c r="L60" s="152"/>
      <c r="M60" s="152"/>
      <c r="N60" s="152"/>
      <c r="O60" s="152"/>
      <c r="P60" s="152"/>
      <c r="Q60" s="152"/>
      <c r="R60" s="155">
        <f>IF(ISERROR(SUM(J60:Q61)/800)=TRUE,"",SUM(J60:Q61)/800)</f>
        <v>0</v>
      </c>
    </row>
    <row r="61" spans="2:18" ht="12.75" customHeight="1">
      <c r="B61" s="168"/>
      <c r="C61" s="184"/>
      <c r="D61" s="220"/>
      <c r="E61" s="221"/>
      <c r="F61" s="145"/>
      <c r="H61" s="219"/>
      <c r="I61" s="104"/>
      <c r="J61" s="153"/>
      <c r="K61" s="153"/>
      <c r="L61" s="153"/>
      <c r="M61" s="153"/>
      <c r="N61" s="153"/>
      <c r="O61" s="153"/>
      <c r="P61" s="153"/>
      <c r="Q61" s="153"/>
      <c r="R61" s="156"/>
    </row>
    <row r="62" spans="2:18" ht="12.75" customHeight="1">
      <c r="B62" s="168" t="s">
        <v>72</v>
      </c>
      <c r="C62" s="184"/>
      <c r="D62" s="220"/>
      <c r="E62" s="221"/>
      <c r="F62" s="145"/>
      <c r="H62" s="218"/>
      <c r="I62" s="104"/>
      <c r="J62" s="152"/>
      <c r="K62" s="152"/>
      <c r="L62" s="152"/>
      <c r="M62" s="152"/>
      <c r="N62" s="152"/>
      <c r="O62" s="152"/>
      <c r="P62" s="152"/>
      <c r="Q62" s="152"/>
      <c r="R62" s="155">
        <f>IF(ISERROR(SUM(J62:Q63)/800)=TRUE,"",SUM(J62:Q63)/800)</f>
        <v>0</v>
      </c>
    </row>
    <row r="63" spans="2:18" ht="12.75" customHeight="1">
      <c r="B63" s="168"/>
      <c r="C63" s="184"/>
      <c r="D63" s="220"/>
      <c r="E63" s="221"/>
      <c r="F63" s="145"/>
      <c r="H63" s="219"/>
      <c r="I63" s="104"/>
      <c r="J63" s="153"/>
      <c r="K63" s="153"/>
      <c r="L63" s="153"/>
      <c r="M63" s="153"/>
      <c r="N63" s="153"/>
      <c r="O63" s="153"/>
      <c r="P63" s="153"/>
      <c r="Q63" s="153"/>
      <c r="R63" s="156"/>
    </row>
    <row r="64" spans="2:18" ht="12.75" customHeight="1">
      <c r="B64" s="168" t="s">
        <v>73</v>
      </c>
      <c r="C64" s="184"/>
      <c r="D64" s="220"/>
      <c r="E64" s="221"/>
      <c r="F64" s="145"/>
      <c r="H64" s="218"/>
      <c r="I64" s="104"/>
      <c r="J64" s="152"/>
      <c r="K64" s="152"/>
      <c r="L64" s="152"/>
      <c r="M64" s="152"/>
      <c r="N64" s="152"/>
      <c r="O64" s="152"/>
      <c r="P64" s="152"/>
      <c r="Q64" s="152"/>
      <c r="R64" s="155">
        <f>IF(ISERROR(SUM(J64:Q65)/800)=TRUE,"",SUM(J64:Q65)/800)</f>
        <v>0</v>
      </c>
    </row>
    <row r="65" spans="2:18" ht="12.75" customHeight="1">
      <c r="B65" s="168"/>
      <c r="C65" s="184"/>
      <c r="D65" s="220"/>
      <c r="E65" s="221"/>
      <c r="F65" s="145"/>
      <c r="H65" s="219"/>
      <c r="I65" s="104"/>
      <c r="J65" s="153"/>
      <c r="K65" s="153"/>
      <c r="L65" s="153"/>
      <c r="M65" s="153"/>
      <c r="N65" s="153"/>
      <c r="O65" s="153"/>
      <c r="P65" s="153"/>
      <c r="Q65" s="153"/>
      <c r="R65" s="156"/>
    </row>
    <row r="66" spans="2:18" ht="12.75" customHeight="1">
      <c r="B66" s="168" t="s">
        <v>74</v>
      </c>
      <c r="C66" s="184"/>
      <c r="D66" s="220"/>
      <c r="E66" s="221"/>
      <c r="F66" s="145"/>
      <c r="H66" s="218"/>
      <c r="I66" s="104"/>
      <c r="J66" s="152"/>
      <c r="K66" s="152"/>
      <c r="L66" s="152"/>
      <c r="M66" s="152"/>
      <c r="N66" s="152"/>
      <c r="O66" s="152"/>
      <c r="P66" s="152"/>
      <c r="Q66" s="152"/>
      <c r="R66" s="155">
        <f>IF(ISERROR(SUM(J66:Q67)/800)=TRUE,"",SUM(J66:Q67)/800)</f>
        <v>0</v>
      </c>
    </row>
    <row r="67" spans="2:18" ht="12.75" customHeight="1">
      <c r="B67" s="168"/>
      <c r="C67" s="184"/>
      <c r="D67" s="220"/>
      <c r="E67" s="221"/>
      <c r="F67" s="145"/>
      <c r="H67" s="219"/>
      <c r="I67" s="104"/>
      <c r="J67" s="153"/>
      <c r="K67" s="153"/>
      <c r="L67" s="153"/>
      <c r="M67" s="153"/>
      <c r="N67" s="153"/>
      <c r="O67" s="153"/>
      <c r="P67" s="153"/>
      <c r="Q67" s="153"/>
      <c r="R67" s="156"/>
    </row>
    <row r="68" spans="2:18" ht="12.75" customHeight="1">
      <c r="B68" s="168" t="s">
        <v>75</v>
      </c>
      <c r="C68" s="184"/>
      <c r="D68" s="266"/>
      <c r="E68" s="267"/>
      <c r="F68" s="145"/>
      <c r="H68" s="218"/>
      <c r="I68" s="104"/>
      <c r="J68" s="152"/>
      <c r="K68" s="152"/>
      <c r="L68" s="152"/>
      <c r="M68" s="152"/>
      <c r="N68" s="152"/>
      <c r="O68" s="152"/>
      <c r="P68" s="152"/>
      <c r="Q68" s="152"/>
      <c r="R68" s="155">
        <f>IF(ISERROR(SUM(J68:Q69)/800)=TRUE,"",SUM(J68:Q69)/800)</f>
        <v>0</v>
      </c>
    </row>
    <row r="69" spans="2:18" ht="12.75" customHeight="1">
      <c r="B69" s="168"/>
      <c r="C69" s="184"/>
      <c r="D69" s="297"/>
      <c r="E69" s="298"/>
      <c r="F69" s="145"/>
      <c r="H69" s="219"/>
      <c r="I69" s="104"/>
      <c r="J69" s="153"/>
      <c r="K69" s="153"/>
      <c r="L69" s="153"/>
      <c r="M69" s="153"/>
      <c r="N69" s="153"/>
      <c r="O69" s="153"/>
      <c r="P69" s="153"/>
      <c r="Q69" s="153"/>
      <c r="R69" s="156"/>
    </row>
    <row r="70" spans="2:18" ht="12.75" customHeight="1">
      <c r="B70" s="168" t="s">
        <v>76</v>
      </c>
      <c r="C70" s="184"/>
      <c r="D70" s="299"/>
      <c r="E70" s="300"/>
      <c r="F70" s="145"/>
      <c r="H70" s="218"/>
      <c r="I70" s="104"/>
      <c r="J70" s="152"/>
      <c r="K70" s="152"/>
      <c r="L70" s="152"/>
      <c r="M70" s="152"/>
      <c r="N70" s="152"/>
      <c r="O70" s="152"/>
      <c r="P70" s="152"/>
      <c r="Q70" s="152"/>
      <c r="R70" s="155">
        <f>IF(ISERROR(SUM(J70:Q71)/800)=TRUE,"",SUM(J70:Q71)/800)</f>
        <v>0</v>
      </c>
    </row>
    <row r="71" spans="2:18" ht="12.75" customHeight="1">
      <c r="B71" s="168"/>
      <c r="C71" s="184"/>
      <c r="D71" s="145"/>
      <c r="E71" s="301"/>
      <c r="F71" s="145"/>
      <c r="H71" s="219"/>
      <c r="I71" s="104"/>
      <c r="J71" s="153"/>
      <c r="K71" s="153"/>
      <c r="L71" s="153"/>
      <c r="M71" s="153"/>
      <c r="N71" s="153"/>
      <c r="O71" s="153"/>
      <c r="P71" s="153"/>
      <c r="Q71" s="153"/>
      <c r="R71" s="156"/>
    </row>
    <row r="72" spans="2:9" s="14" customFormat="1" ht="12.75" customHeight="1">
      <c r="B72" s="179"/>
      <c r="C72" s="304" t="s">
        <v>31</v>
      </c>
      <c r="D72" s="304"/>
      <c r="E72" s="304"/>
      <c r="F72" s="304"/>
      <c r="G72" s="25"/>
      <c r="H72" s="224">
        <f>SUM(H32:H71)</f>
        <v>0</v>
      </c>
      <c r="I72" s="104"/>
    </row>
    <row r="73" spans="2:9" s="14" customFormat="1" ht="15.75">
      <c r="B73" s="179"/>
      <c r="C73" s="304"/>
      <c r="D73" s="304"/>
      <c r="E73" s="304"/>
      <c r="F73" s="304"/>
      <c r="G73" s="25"/>
      <c r="H73" s="225"/>
      <c r="I73" s="104"/>
    </row>
    <row r="74" spans="2:18" s="14" customFormat="1" ht="12.75" customHeight="1">
      <c r="B74" s="107"/>
      <c r="C74" s="30"/>
      <c r="D74" s="30"/>
      <c r="E74" s="30"/>
      <c r="F74" s="18"/>
      <c r="H74" s="30"/>
      <c r="I74" s="17"/>
      <c r="J74" s="30"/>
      <c r="K74" s="30"/>
      <c r="L74" s="30"/>
      <c r="M74" s="30"/>
      <c r="N74" s="30"/>
      <c r="O74" s="30"/>
      <c r="P74" s="30"/>
      <c r="Q74" s="30"/>
      <c r="R74" s="31"/>
    </row>
    <row r="75" spans="2:18" ht="15.75">
      <c r="B75" s="99"/>
      <c r="C75" s="246" t="s">
        <v>155</v>
      </c>
      <c r="D75" s="246"/>
      <c r="E75" s="6"/>
      <c r="F75" s="6"/>
      <c r="G75" s="6"/>
      <c r="H75" s="6"/>
      <c r="I75" s="13"/>
      <c r="J75" s="6"/>
      <c r="K75" s="6"/>
      <c r="L75" s="6"/>
      <c r="M75" s="6"/>
      <c r="N75" s="6"/>
      <c r="O75" s="6"/>
      <c r="P75" s="6"/>
      <c r="Q75" s="6"/>
      <c r="R75" s="6"/>
    </row>
    <row r="76" spans="2:18" s="9" customFormat="1" ht="15.75">
      <c r="B76" s="32"/>
      <c r="C76" s="15"/>
      <c r="D76" s="15"/>
      <c r="E76" s="15"/>
      <c r="F76" s="15"/>
      <c r="G76" s="15"/>
      <c r="H76" s="15"/>
      <c r="I76" s="28"/>
      <c r="J76" s="15"/>
      <c r="K76" s="15"/>
      <c r="L76" s="15"/>
      <c r="M76" s="15"/>
      <c r="N76" s="15"/>
      <c r="O76" s="15"/>
      <c r="P76" s="15"/>
      <c r="Q76" s="15"/>
      <c r="R76" s="15"/>
    </row>
    <row r="77" spans="3:17" s="14" customFormat="1" ht="15" customHeight="1">
      <c r="C77" s="212" t="s">
        <v>51</v>
      </c>
      <c r="D77" s="213"/>
      <c r="E77" s="148" t="s">
        <v>14</v>
      </c>
      <c r="F77" s="148" t="s">
        <v>103</v>
      </c>
      <c r="G77" s="16"/>
      <c r="H77" s="148" t="s">
        <v>102</v>
      </c>
      <c r="I77" s="29"/>
      <c r="J77" s="212" t="s">
        <v>116</v>
      </c>
      <c r="K77" s="274"/>
      <c r="L77" s="274"/>
      <c r="M77" s="274"/>
      <c r="N77" s="274"/>
      <c r="O77" s="274"/>
      <c r="P77" s="274"/>
      <c r="Q77" s="213"/>
    </row>
    <row r="78" spans="3:17" s="14" customFormat="1" ht="15.75">
      <c r="C78" s="214"/>
      <c r="D78" s="215"/>
      <c r="E78" s="148"/>
      <c r="F78" s="148"/>
      <c r="G78" s="16"/>
      <c r="H78" s="148"/>
      <c r="I78" s="29"/>
      <c r="J78" s="239"/>
      <c r="K78" s="275"/>
      <c r="L78" s="275"/>
      <c r="M78" s="275"/>
      <c r="N78" s="275"/>
      <c r="O78" s="275"/>
      <c r="P78" s="275"/>
      <c r="Q78" s="240"/>
    </row>
    <row r="79" spans="3:29" ht="47.25">
      <c r="C79" s="214"/>
      <c r="D79" s="215"/>
      <c r="E79" s="154"/>
      <c r="F79" s="154"/>
      <c r="H79" s="148"/>
      <c r="I79" s="29"/>
      <c r="J79" s="98" t="s">
        <v>77</v>
      </c>
      <c r="K79" s="98" t="s">
        <v>78</v>
      </c>
      <c r="L79" s="98" t="s">
        <v>79</v>
      </c>
      <c r="M79" s="98" t="s">
        <v>80</v>
      </c>
      <c r="N79" s="98" t="s">
        <v>81</v>
      </c>
      <c r="O79" s="98" t="s">
        <v>82</v>
      </c>
      <c r="P79" s="98" t="s">
        <v>83</v>
      </c>
      <c r="Q79" s="98" t="s">
        <v>84</v>
      </c>
      <c r="T79" s="23"/>
      <c r="U79" s="23"/>
      <c r="V79" s="23"/>
      <c r="W79" s="23"/>
      <c r="X79" s="23"/>
      <c r="Y79" s="23"/>
      <c r="Z79" s="23"/>
      <c r="AA79" s="23"/>
      <c r="AB79" s="23"/>
      <c r="AC79" s="23"/>
    </row>
    <row r="80" spans="2:29" ht="12.75" customHeight="1">
      <c r="B80" s="168" t="s">
        <v>4</v>
      </c>
      <c r="C80" s="216"/>
      <c r="D80" s="217"/>
      <c r="E80" s="226"/>
      <c r="F80" s="228"/>
      <c r="G80" s="33"/>
      <c r="H80" s="227">
        <f>IF(E80*F80=0,"",E80*F80)</f>
      </c>
      <c r="I80" s="104"/>
      <c r="J80" s="228"/>
      <c r="K80" s="273"/>
      <c r="L80" s="273"/>
      <c r="M80" s="273"/>
      <c r="N80" s="273"/>
      <c r="O80" s="273"/>
      <c r="P80" s="273"/>
      <c r="Q80" s="273"/>
      <c r="R80" s="203"/>
      <c r="T80" s="52"/>
      <c r="U80" s="52"/>
      <c r="V80" s="52"/>
      <c r="W80" s="52"/>
      <c r="X80" s="52"/>
      <c r="Y80" s="52"/>
      <c r="Z80" s="52"/>
      <c r="AA80" s="52"/>
      <c r="AB80" s="23"/>
      <c r="AC80" s="23"/>
    </row>
    <row r="81" spans="2:29" ht="12.75" customHeight="1">
      <c r="B81" s="168" t="s">
        <v>4</v>
      </c>
      <c r="C81" s="184"/>
      <c r="D81" s="185"/>
      <c r="E81" s="177"/>
      <c r="F81" s="181"/>
      <c r="G81" s="33"/>
      <c r="H81" s="175"/>
      <c r="I81" s="104"/>
      <c r="J81" s="181"/>
      <c r="K81" s="194"/>
      <c r="L81" s="194"/>
      <c r="M81" s="194"/>
      <c r="N81" s="194"/>
      <c r="O81" s="194"/>
      <c r="P81" s="194"/>
      <c r="Q81" s="194"/>
      <c r="R81" s="203"/>
      <c r="T81" s="52"/>
      <c r="U81" s="52"/>
      <c r="V81" s="52"/>
      <c r="W81" s="52"/>
      <c r="X81" s="52"/>
      <c r="Y81" s="52"/>
      <c r="Z81" s="52"/>
      <c r="AA81" s="52"/>
      <c r="AB81" s="23"/>
      <c r="AC81" s="23"/>
    </row>
    <row r="82" spans="2:29" ht="12.75" customHeight="1">
      <c r="B82" s="168" t="s">
        <v>5</v>
      </c>
      <c r="C82" s="197"/>
      <c r="D82" s="198"/>
      <c r="E82" s="177"/>
      <c r="F82" s="181"/>
      <c r="G82" s="33"/>
      <c r="H82" s="175">
        <f>IF(E82*F82=0,"",E82*F82)</f>
      </c>
      <c r="I82" s="104"/>
      <c r="J82" s="181"/>
      <c r="K82" s="194"/>
      <c r="L82" s="194"/>
      <c r="M82" s="194"/>
      <c r="N82" s="194"/>
      <c r="O82" s="194"/>
      <c r="P82" s="194"/>
      <c r="Q82" s="194"/>
      <c r="T82" s="23"/>
      <c r="U82" s="23"/>
      <c r="V82" s="23"/>
      <c r="W82" s="23"/>
      <c r="X82" s="23"/>
      <c r="Y82" s="23"/>
      <c r="Z82" s="23"/>
      <c r="AA82" s="23"/>
      <c r="AB82" s="23"/>
      <c r="AC82" s="23"/>
    </row>
    <row r="83" spans="2:17" ht="12.75" customHeight="1">
      <c r="B83" s="168" t="s">
        <v>4</v>
      </c>
      <c r="C83" s="201"/>
      <c r="D83" s="202"/>
      <c r="E83" s="177"/>
      <c r="F83" s="181"/>
      <c r="G83" s="33"/>
      <c r="H83" s="175"/>
      <c r="I83" s="104"/>
      <c r="J83" s="181"/>
      <c r="K83" s="194"/>
      <c r="L83" s="194"/>
      <c r="M83" s="194"/>
      <c r="N83" s="194"/>
      <c r="O83" s="194"/>
      <c r="P83" s="194"/>
      <c r="Q83" s="194"/>
    </row>
    <row r="84" spans="2:17" ht="12.75" customHeight="1">
      <c r="B84" s="168" t="s">
        <v>6</v>
      </c>
      <c r="C84" s="197"/>
      <c r="D84" s="198"/>
      <c r="E84" s="177"/>
      <c r="F84" s="181"/>
      <c r="G84" s="33"/>
      <c r="H84" s="175">
        <f>IF(E84*F84=0,"",E84*F84)</f>
      </c>
      <c r="I84" s="104"/>
      <c r="J84" s="181"/>
      <c r="K84" s="194"/>
      <c r="L84" s="194"/>
      <c r="M84" s="194"/>
      <c r="N84" s="194"/>
      <c r="O84" s="194"/>
      <c r="P84" s="194"/>
      <c r="Q84" s="194"/>
    </row>
    <row r="85" spans="2:17" ht="12.75" customHeight="1">
      <c r="B85" s="168" t="s">
        <v>4</v>
      </c>
      <c r="C85" s="201"/>
      <c r="D85" s="202"/>
      <c r="E85" s="177"/>
      <c r="F85" s="181"/>
      <c r="G85" s="33"/>
      <c r="H85" s="175"/>
      <c r="I85" s="104"/>
      <c r="J85" s="181"/>
      <c r="K85" s="194"/>
      <c r="L85" s="194"/>
      <c r="M85" s="194"/>
      <c r="N85" s="194"/>
      <c r="O85" s="194"/>
      <c r="P85" s="194"/>
      <c r="Q85" s="194"/>
    </row>
    <row r="86" spans="2:17" ht="12.75" customHeight="1">
      <c r="B86" s="168" t="s">
        <v>7</v>
      </c>
      <c r="C86" s="197"/>
      <c r="D86" s="198"/>
      <c r="E86" s="177"/>
      <c r="F86" s="181"/>
      <c r="G86" s="33"/>
      <c r="H86" s="175">
        <f>IF(E86*F86=0,"",E86*F86)</f>
      </c>
      <c r="I86" s="104"/>
      <c r="J86" s="181"/>
      <c r="K86" s="194"/>
      <c r="L86" s="194"/>
      <c r="M86" s="194"/>
      <c r="N86" s="194"/>
      <c r="O86" s="194"/>
      <c r="P86" s="194"/>
      <c r="Q86" s="194"/>
    </row>
    <row r="87" spans="2:17" ht="12.75" customHeight="1">
      <c r="B87" s="168" t="s">
        <v>4</v>
      </c>
      <c r="C87" s="201"/>
      <c r="D87" s="202"/>
      <c r="E87" s="177"/>
      <c r="F87" s="181"/>
      <c r="G87" s="33"/>
      <c r="H87" s="175"/>
      <c r="I87" s="104"/>
      <c r="J87" s="181"/>
      <c r="K87" s="194"/>
      <c r="L87" s="194"/>
      <c r="M87" s="194"/>
      <c r="N87" s="194"/>
      <c r="O87" s="194"/>
      <c r="P87" s="194"/>
      <c r="Q87" s="194"/>
    </row>
    <row r="88" spans="2:17" ht="12.75" customHeight="1">
      <c r="B88" s="168" t="s">
        <v>8</v>
      </c>
      <c r="C88" s="197"/>
      <c r="D88" s="198"/>
      <c r="E88" s="177"/>
      <c r="F88" s="181"/>
      <c r="G88" s="33"/>
      <c r="H88" s="175">
        <f>IF(E88*F88=0,"",E88*F88)</f>
      </c>
      <c r="I88" s="104"/>
      <c r="J88" s="181"/>
      <c r="K88" s="194"/>
      <c r="L88" s="194"/>
      <c r="M88" s="194"/>
      <c r="N88" s="194"/>
      <c r="O88" s="194"/>
      <c r="P88" s="194"/>
      <c r="Q88" s="194"/>
    </row>
    <row r="89" spans="2:17" ht="12.75" customHeight="1">
      <c r="B89" s="168" t="s">
        <v>4</v>
      </c>
      <c r="C89" s="201"/>
      <c r="D89" s="202"/>
      <c r="E89" s="177"/>
      <c r="F89" s="181"/>
      <c r="G89" s="33"/>
      <c r="H89" s="175"/>
      <c r="I89" s="104"/>
      <c r="J89" s="181"/>
      <c r="K89" s="194"/>
      <c r="L89" s="194"/>
      <c r="M89" s="194"/>
      <c r="N89" s="194"/>
      <c r="O89" s="194"/>
      <c r="P89" s="194"/>
      <c r="Q89" s="194"/>
    </row>
    <row r="90" spans="2:17" ht="12.75" customHeight="1">
      <c r="B90" s="168" t="s">
        <v>9</v>
      </c>
      <c r="C90" s="197"/>
      <c r="D90" s="198"/>
      <c r="E90" s="177"/>
      <c r="F90" s="181"/>
      <c r="G90" s="33"/>
      <c r="H90" s="175">
        <f>IF(E90*F90=0,"",E90*F90)</f>
      </c>
      <c r="I90" s="104"/>
      <c r="J90" s="181"/>
      <c r="K90" s="194"/>
      <c r="L90" s="194"/>
      <c r="M90" s="194"/>
      <c r="N90" s="194"/>
      <c r="O90" s="194"/>
      <c r="P90" s="194"/>
      <c r="Q90" s="194"/>
    </row>
    <row r="91" spans="2:17" ht="12.75" customHeight="1">
      <c r="B91" s="168" t="s">
        <v>4</v>
      </c>
      <c r="C91" s="201"/>
      <c r="D91" s="202"/>
      <c r="E91" s="177"/>
      <c r="F91" s="181"/>
      <c r="G91" s="33"/>
      <c r="H91" s="175"/>
      <c r="I91" s="104"/>
      <c r="J91" s="181"/>
      <c r="K91" s="194"/>
      <c r="L91" s="194"/>
      <c r="M91" s="194"/>
      <c r="N91" s="194"/>
      <c r="O91" s="194"/>
      <c r="P91" s="194"/>
      <c r="Q91" s="194"/>
    </row>
    <row r="92" spans="2:17" ht="12.75" customHeight="1">
      <c r="B92" s="168" t="s">
        <v>10</v>
      </c>
      <c r="C92" s="197"/>
      <c r="D92" s="198"/>
      <c r="E92" s="177"/>
      <c r="F92" s="181"/>
      <c r="G92" s="33"/>
      <c r="H92" s="175">
        <f>IF(E92*F92=0,"",E92*F92)</f>
      </c>
      <c r="I92" s="104"/>
      <c r="J92" s="181"/>
      <c r="K92" s="194"/>
      <c r="L92" s="194"/>
      <c r="M92" s="194"/>
      <c r="N92" s="194"/>
      <c r="O92" s="194"/>
      <c r="P92" s="194"/>
      <c r="Q92" s="194"/>
    </row>
    <row r="93" spans="2:17" ht="12.75" customHeight="1">
      <c r="B93" s="168" t="s">
        <v>4</v>
      </c>
      <c r="C93" s="201"/>
      <c r="D93" s="202"/>
      <c r="E93" s="177"/>
      <c r="F93" s="181"/>
      <c r="G93" s="33"/>
      <c r="H93" s="175"/>
      <c r="I93" s="104"/>
      <c r="J93" s="181"/>
      <c r="K93" s="194"/>
      <c r="L93" s="194"/>
      <c r="M93" s="194"/>
      <c r="N93" s="194"/>
      <c r="O93" s="194"/>
      <c r="P93" s="194"/>
      <c r="Q93" s="194"/>
    </row>
    <row r="94" spans="2:17" ht="12.75" customHeight="1">
      <c r="B94" s="168" t="s">
        <v>47</v>
      </c>
      <c r="C94" s="197"/>
      <c r="D94" s="198"/>
      <c r="E94" s="177"/>
      <c r="F94" s="181"/>
      <c r="G94" s="33"/>
      <c r="H94" s="175">
        <f>IF(E94*F94=0,"",E94*F94)</f>
      </c>
      <c r="I94" s="104"/>
      <c r="J94" s="181"/>
      <c r="K94" s="194"/>
      <c r="L94" s="194"/>
      <c r="M94" s="194"/>
      <c r="N94" s="194"/>
      <c r="O94" s="194"/>
      <c r="P94" s="194"/>
      <c r="Q94" s="194"/>
    </row>
    <row r="95" spans="2:17" ht="12.75" customHeight="1">
      <c r="B95" s="168" t="s">
        <v>4</v>
      </c>
      <c r="C95" s="201"/>
      <c r="D95" s="202"/>
      <c r="E95" s="177"/>
      <c r="F95" s="181"/>
      <c r="G95" s="33"/>
      <c r="H95" s="175"/>
      <c r="I95" s="104"/>
      <c r="J95" s="181"/>
      <c r="K95" s="194"/>
      <c r="L95" s="194"/>
      <c r="M95" s="194"/>
      <c r="N95" s="194"/>
      <c r="O95" s="194"/>
      <c r="P95" s="194"/>
      <c r="Q95" s="194"/>
    </row>
    <row r="96" spans="2:17" ht="12.75" customHeight="1">
      <c r="B96" s="168" t="s">
        <v>48</v>
      </c>
      <c r="C96" s="197"/>
      <c r="D96" s="198"/>
      <c r="E96" s="177"/>
      <c r="F96" s="181"/>
      <c r="G96" s="33"/>
      <c r="H96" s="175">
        <f>IF(E96*F96=0,"",E96*F96)</f>
      </c>
      <c r="I96" s="104"/>
      <c r="J96" s="181"/>
      <c r="K96" s="194"/>
      <c r="L96" s="194"/>
      <c r="M96" s="194"/>
      <c r="N96" s="194"/>
      <c r="O96" s="194"/>
      <c r="P96" s="194"/>
      <c r="Q96" s="194"/>
    </row>
    <row r="97" spans="2:17" ht="12.75" customHeight="1">
      <c r="B97" s="168" t="s">
        <v>4</v>
      </c>
      <c r="C97" s="201"/>
      <c r="D97" s="202"/>
      <c r="E97" s="177"/>
      <c r="F97" s="181"/>
      <c r="G97" s="33"/>
      <c r="H97" s="175"/>
      <c r="I97" s="104"/>
      <c r="J97" s="181"/>
      <c r="K97" s="194"/>
      <c r="L97" s="194"/>
      <c r="M97" s="194"/>
      <c r="N97" s="194"/>
      <c r="O97" s="194"/>
      <c r="P97" s="194"/>
      <c r="Q97" s="194"/>
    </row>
    <row r="98" spans="2:17" ht="12.75" customHeight="1">
      <c r="B98" s="168" t="s">
        <v>49</v>
      </c>
      <c r="C98" s="197"/>
      <c r="D98" s="198"/>
      <c r="E98" s="177"/>
      <c r="F98" s="181"/>
      <c r="G98" s="33"/>
      <c r="H98" s="175">
        <f>IF(E98*F98=0,"",E98*F98)</f>
      </c>
      <c r="I98" s="104"/>
      <c r="J98" s="181"/>
      <c r="K98" s="194"/>
      <c r="L98" s="194"/>
      <c r="M98" s="194"/>
      <c r="N98" s="194"/>
      <c r="O98" s="194"/>
      <c r="P98" s="194"/>
      <c r="Q98" s="194"/>
    </row>
    <row r="99" spans="2:17" ht="12.75" customHeight="1">
      <c r="B99" s="168" t="s">
        <v>4</v>
      </c>
      <c r="C99" s="201"/>
      <c r="D99" s="202"/>
      <c r="E99" s="177"/>
      <c r="F99" s="181"/>
      <c r="G99" s="33"/>
      <c r="H99" s="175"/>
      <c r="I99" s="104"/>
      <c r="J99" s="181"/>
      <c r="K99" s="194"/>
      <c r="L99" s="194"/>
      <c r="M99" s="194"/>
      <c r="N99" s="194"/>
      <c r="O99" s="194"/>
      <c r="P99" s="194"/>
      <c r="Q99" s="194"/>
    </row>
    <row r="100" spans="2:29" ht="12.75" customHeight="1">
      <c r="B100" s="168" t="s">
        <v>85</v>
      </c>
      <c r="C100" s="197"/>
      <c r="D100" s="198"/>
      <c r="E100" s="232"/>
      <c r="F100" s="181"/>
      <c r="G100" s="33"/>
      <c r="H100" s="175">
        <f>IF(E100*F100=0,"",E100*F100)</f>
      </c>
      <c r="I100" s="104"/>
      <c r="J100" s="181"/>
      <c r="K100" s="194"/>
      <c r="L100" s="194"/>
      <c r="M100" s="194"/>
      <c r="N100" s="194"/>
      <c r="O100" s="194"/>
      <c r="P100" s="194"/>
      <c r="Q100" s="194"/>
      <c r="R100" s="203"/>
      <c r="T100" s="52"/>
      <c r="U100" s="52"/>
      <c r="V100" s="52"/>
      <c r="W100" s="52"/>
      <c r="X100" s="52"/>
      <c r="Y100" s="52"/>
      <c r="Z100" s="52"/>
      <c r="AA100" s="52"/>
      <c r="AB100" s="23"/>
      <c r="AC100" s="23"/>
    </row>
    <row r="101" spans="2:29" ht="12.75" customHeight="1">
      <c r="B101" s="168" t="s">
        <v>4</v>
      </c>
      <c r="C101" s="201"/>
      <c r="D101" s="202"/>
      <c r="E101" s="177"/>
      <c r="F101" s="181"/>
      <c r="G101" s="33"/>
      <c r="H101" s="175"/>
      <c r="I101" s="104"/>
      <c r="J101" s="181"/>
      <c r="K101" s="194"/>
      <c r="L101" s="194"/>
      <c r="M101" s="194"/>
      <c r="N101" s="194"/>
      <c r="O101" s="194"/>
      <c r="P101" s="194"/>
      <c r="Q101" s="194"/>
      <c r="R101" s="203"/>
      <c r="T101" s="52"/>
      <c r="U101" s="52"/>
      <c r="V101" s="52"/>
      <c r="W101" s="52"/>
      <c r="X101" s="52"/>
      <c r="Y101" s="52"/>
      <c r="Z101" s="52"/>
      <c r="AA101" s="52"/>
      <c r="AB101" s="23"/>
      <c r="AC101" s="23"/>
    </row>
    <row r="102" spans="2:29" ht="12.75" customHeight="1">
      <c r="B102" s="168" t="s">
        <v>86</v>
      </c>
      <c r="C102" s="197"/>
      <c r="D102" s="198"/>
      <c r="E102" s="177"/>
      <c r="F102" s="181"/>
      <c r="G102" s="33"/>
      <c r="H102" s="175">
        <f>IF(E102*F102=0,"",E102*F102)</f>
      </c>
      <c r="I102" s="104"/>
      <c r="J102" s="181"/>
      <c r="K102" s="194"/>
      <c r="L102" s="194"/>
      <c r="M102" s="194"/>
      <c r="N102" s="194"/>
      <c r="O102" s="194"/>
      <c r="P102" s="194"/>
      <c r="Q102" s="194"/>
      <c r="T102" s="23"/>
      <c r="U102" s="23"/>
      <c r="V102" s="23"/>
      <c r="W102" s="23"/>
      <c r="X102" s="23"/>
      <c r="Y102" s="23"/>
      <c r="Z102" s="23"/>
      <c r="AA102" s="23"/>
      <c r="AB102" s="23"/>
      <c r="AC102" s="23"/>
    </row>
    <row r="103" spans="2:17" ht="12.75" customHeight="1">
      <c r="B103" s="168" t="s">
        <v>4</v>
      </c>
      <c r="C103" s="201"/>
      <c r="D103" s="202"/>
      <c r="E103" s="177"/>
      <c r="F103" s="181"/>
      <c r="G103" s="33"/>
      <c r="H103" s="175"/>
      <c r="I103" s="104"/>
      <c r="J103" s="181"/>
      <c r="K103" s="194"/>
      <c r="L103" s="194"/>
      <c r="M103" s="194"/>
      <c r="N103" s="194"/>
      <c r="O103" s="194"/>
      <c r="P103" s="194"/>
      <c r="Q103" s="194"/>
    </row>
    <row r="104" spans="2:17" ht="12.75" customHeight="1">
      <c r="B104" s="168" t="s">
        <v>87</v>
      </c>
      <c r="C104" s="197"/>
      <c r="D104" s="198"/>
      <c r="E104" s="177"/>
      <c r="F104" s="181"/>
      <c r="G104" s="33"/>
      <c r="H104" s="175">
        <f>IF(E104*F104=0,"",E104*F104)</f>
      </c>
      <c r="I104" s="104"/>
      <c r="J104" s="181"/>
      <c r="K104" s="194"/>
      <c r="L104" s="194"/>
      <c r="M104" s="194"/>
      <c r="N104" s="194"/>
      <c r="O104" s="194"/>
      <c r="P104" s="194"/>
      <c r="Q104" s="194"/>
    </row>
    <row r="105" spans="2:17" ht="12.75" customHeight="1">
      <c r="B105" s="168" t="s">
        <v>4</v>
      </c>
      <c r="C105" s="201"/>
      <c r="D105" s="202"/>
      <c r="E105" s="177"/>
      <c r="F105" s="181"/>
      <c r="G105" s="33"/>
      <c r="H105" s="175"/>
      <c r="I105" s="104"/>
      <c r="J105" s="181"/>
      <c r="K105" s="194"/>
      <c r="L105" s="194"/>
      <c r="M105" s="194"/>
      <c r="N105" s="194"/>
      <c r="O105" s="194"/>
      <c r="P105" s="194"/>
      <c r="Q105" s="194"/>
    </row>
    <row r="106" spans="2:17" ht="12.75" customHeight="1">
      <c r="B106" s="168" t="s">
        <v>88</v>
      </c>
      <c r="C106" s="197"/>
      <c r="D106" s="198"/>
      <c r="E106" s="177"/>
      <c r="F106" s="181"/>
      <c r="G106" s="33"/>
      <c r="H106" s="175">
        <f>IF(E106*F106=0,"",E106*F106)</f>
      </c>
      <c r="I106" s="104"/>
      <c r="J106" s="181"/>
      <c r="K106" s="194"/>
      <c r="L106" s="194"/>
      <c r="M106" s="194"/>
      <c r="N106" s="194"/>
      <c r="O106" s="194"/>
      <c r="P106" s="194"/>
      <c r="Q106" s="194"/>
    </row>
    <row r="107" spans="2:17" ht="12.75" customHeight="1">
      <c r="B107" s="168" t="s">
        <v>4</v>
      </c>
      <c r="C107" s="201"/>
      <c r="D107" s="202"/>
      <c r="E107" s="177"/>
      <c r="F107" s="181"/>
      <c r="G107" s="33"/>
      <c r="H107" s="175"/>
      <c r="I107" s="104"/>
      <c r="J107" s="181"/>
      <c r="K107" s="194"/>
      <c r="L107" s="194"/>
      <c r="M107" s="194"/>
      <c r="N107" s="194"/>
      <c r="O107" s="194"/>
      <c r="P107" s="194"/>
      <c r="Q107" s="194"/>
    </row>
    <row r="108" spans="2:17" ht="12.75" customHeight="1">
      <c r="B108" s="168" t="s">
        <v>89</v>
      </c>
      <c r="C108" s="197"/>
      <c r="D108" s="198"/>
      <c r="E108" s="177"/>
      <c r="F108" s="181"/>
      <c r="G108" s="33"/>
      <c r="H108" s="175">
        <f>IF(E108*F108=0,"",E108*F108)</f>
      </c>
      <c r="I108" s="104"/>
      <c r="J108" s="181"/>
      <c r="K108" s="194"/>
      <c r="L108" s="194"/>
      <c r="M108" s="194"/>
      <c r="N108" s="194"/>
      <c r="O108" s="194"/>
      <c r="P108" s="194"/>
      <c r="Q108" s="194"/>
    </row>
    <row r="109" spans="2:17" ht="12.75" customHeight="1">
      <c r="B109" s="168" t="s">
        <v>90</v>
      </c>
      <c r="C109" s="201"/>
      <c r="D109" s="202"/>
      <c r="E109" s="177"/>
      <c r="F109" s="181"/>
      <c r="G109" s="33"/>
      <c r="H109" s="175"/>
      <c r="I109" s="104"/>
      <c r="J109" s="181"/>
      <c r="K109" s="194"/>
      <c r="L109" s="194"/>
      <c r="M109" s="194"/>
      <c r="N109" s="194"/>
      <c r="O109" s="194"/>
      <c r="P109" s="194"/>
      <c r="Q109" s="194"/>
    </row>
    <row r="110" spans="2:17" ht="12.75" customHeight="1">
      <c r="B110" s="168" t="s">
        <v>96</v>
      </c>
      <c r="C110" s="197"/>
      <c r="D110" s="198"/>
      <c r="E110" s="177"/>
      <c r="F110" s="181"/>
      <c r="G110" s="33"/>
      <c r="H110" s="175">
        <f>IF(E110*F110=0,"",E110*F110)</f>
      </c>
      <c r="I110" s="104"/>
      <c r="J110" s="181"/>
      <c r="K110" s="194"/>
      <c r="L110" s="194"/>
      <c r="M110" s="194"/>
      <c r="N110" s="194"/>
      <c r="O110" s="194"/>
      <c r="P110" s="194"/>
      <c r="Q110" s="194"/>
    </row>
    <row r="111" spans="2:17" ht="12.75" customHeight="1">
      <c r="B111" s="168" t="s">
        <v>91</v>
      </c>
      <c r="C111" s="201"/>
      <c r="D111" s="202"/>
      <c r="E111" s="177"/>
      <c r="F111" s="181"/>
      <c r="G111" s="33"/>
      <c r="H111" s="175"/>
      <c r="I111" s="104"/>
      <c r="J111" s="181"/>
      <c r="K111" s="194"/>
      <c r="L111" s="194"/>
      <c r="M111" s="194"/>
      <c r="N111" s="194"/>
      <c r="O111" s="194"/>
      <c r="P111" s="194"/>
      <c r="Q111" s="194"/>
    </row>
    <row r="112" spans="2:17" ht="12.75" customHeight="1">
      <c r="B112" s="168" t="s">
        <v>97</v>
      </c>
      <c r="C112" s="197"/>
      <c r="D112" s="198"/>
      <c r="E112" s="177"/>
      <c r="F112" s="181"/>
      <c r="G112" s="33"/>
      <c r="H112" s="175">
        <f>IF(E112*F112=0,"",E112*F112)</f>
      </c>
      <c r="I112" s="104"/>
      <c r="J112" s="181"/>
      <c r="K112" s="194"/>
      <c r="L112" s="194"/>
      <c r="M112" s="194"/>
      <c r="N112" s="194"/>
      <c r="O112" s="194"/>
      <c r="P112" s="194"/>
      <c r="Q112" s="194"/>
    </row>
    <row r="113" spans="2:17" ht="12.75" customHeight="1">
      <c r="B113" s="168" t="s">
        <v>92</v>
      </c>
      <c r="C113" s="201"/>
      <c r="D113" s="202"/>
      <c r="E113" s="177"/>
      <c r="F113" s="181"/>
      <c r="G113" s="33"/>
      <c r="H113" s="175"/>
      <c r="I113" s="104"/>
      <c r="J113" s="181"/>
      <c r="K113" s="194"/>
      <c r="L113" s="194"/>
      <c r="M113" s="194"/>
      <c r="N113" s="194"/>
      <c r="O113" s="194"/>
      <c r="P113" s="194"/>
      <c r="Q113" s="194"/>
    </row>
    <row r="114" spans="2:17" ht="12.75" customHeight="1">
      <c r="B114" s="168" t="s">
        <v>98</v>
      </c>
      <c r="C114" s="197"/>
      <c r="D114" s="198"/>
      <c r="E114" s="177"/>
      <c r="F114" s="181"/>
      <c r="G114" s="33"/>
      <c r="H114" s="175">
        <f>IF(E114*F114=0,"",E114*F114)</f>
      </c>
      <c r="I114" s="104"/>
      <c r="J114" s="181"/>
      <c r="K114" s="194"/>
      <c r="L114" s="194"/>
      <c r="M114" s="194"/>
      <c r="N114" s="194"/>
      <c r="O114" s="194"/>
      <c r="P114" s="194"/>
      <c r="Q114" s="194"/>
    </row>
    <row r="115" spans="2:17" ht="12.75" customHeight="1">
      <c r="B115" s="168" t="s">
        <v>93</v>
      </c>
      <c r="C115" s="201"/>
      <c r="D115" s="202"/>
      <c r="E115" s="177"/>
      <c r="F115" s="181"/>
      <c r="G115" s="33"/>
      <c r="H115" s="175"/>
      <c r="I115" s="104"/>
      <c r="J115" s="181"/>
      <c r="K115" s="194"/>
      <c r="L115" s="194"/>
      <c r="M115" s="194"/>
      <c r="N115" s="194"/>
      <c r="O115" s="194"/>
      <c r="P115" s="194"/>
      <c r="Q115" s="194"/>
    </row>
    <row r="116" spans="2:17" ht="12.75" customHeight="1">
      <c r="B116" s="168" t="s">
        <v>99</v>
      </c>
      <c r="C116" s="197"/>
      <c r="D116" s="198"/>
      <c r="E116" s="177"/>
      <c r="F116" s="181"/>
      <c r="G116" s="33"/>
      <c r="H116" s="175">
        <f>IF(E116*F116=0,"",E116*F116)</f>
      </c>
      <c r="I116" s="104"/>
      <c r="J116" s="181"/>
      <c r="K116" s="194"/>
      <c r="L116" s="194"/>
      <c r="M116" s="194"/>
      <c r="N116" s="194"/>
      <c r="O116" s="194"/>
      <c r="P116" s="194"/>
      <c r="Q116" s="194"/>
    </row>
    <row r="117" spans="2:17" ht="12.75" customHeight="1">
      <c r="B117" s="168" t="s">
        <v>94</v>
      </c>
      <c r="C117" s="201"/>
      <c r="D117" s="202"/>
      <c r="E117" s="177"/>
      <c r="F117" s="181"/>
      <c r="G117" s="33"/>
      <c r="H117" s="175"/>
      <c r="I117" s="104"/>
      <c r="J117" s="181"/>
      <c r="K117" s="194"/>
      <c r="L117" s="194"/>
      <c r="M117" s="194"/>
      <c r="N117" s="194"/>
      <c r="O117" s="194"/>
      <c r="P117" s="194"/>
      <c r="Q117" s="194"/>
    </row>
    <row r="118" spans="2:17" ht="12.75" customHeight="1">
      <c r="B118" s="168" t="s">
        <v>100</v>
      </c>
      <c r="C118" s="197"/>
      <c r="D118" s="198"/>
      <c r="E118" s="177"/>
      <c r="F118" s="181"/>
      <c r="G118" s="33"/>
      <c r="H118" s="175">
        <f>IF(E118*F118=0,"",E118*F118)</f>
      </c>
      <c r="I118" s="104"/>
      <c r="J118" s="181"/>
      <c r="K118" s="194"/>
      <c r="L118" s="194"/>
      <c r="M118" s="194"/>
      <c r="N118" s="194"/>
      <c r="O118" s="194"/>
      <c r="P118" s="194"/>
      <c r="Q118" s="194"/>
    </row>
    <row r="119" spans="2:17" ht="12.75" customHeight="1">
      <c r="B119" s="168" t="s">
        <v>95</v>
      </c>
      <c r="C119" s="199"/>
      <c r="D119" s="200"/>
      <c r="E119" s="177"/>
      <c r="F119" s="182"/>
      <c r="G119" s="33"/>
      <c r="H119" s="175"/>
      <c r="I119" s="104"/>
      <c r="J119" s="182"/>
      <c r="K119" s="195"/>
      <c r="L119" s="195"/>
      <c r="M119" s="195"/>
      <c r="N119" s="195"/>
      <c r="O119" s="195"/>
      <c r="P119" s="195"/>
      <c r="Q119" s="195"/>
    </row>
    <row r="120" spans="2:17" s="14" customFormat="1" ht="12.75" customHeight="1">
      <c r="B120" s="179"/>
      <c r="C120" s="233" t="s">
        <v>58</v>
      </c>
      <c r="D120" s="234"/>
      <c r="E120" s="205"/>
      <c r="F120" s="206"/>
      <c r="G120" s="25"/>
      <c r="H120" s="227">
        <f>SUM(H80:H119)</f>
        <v>0</v>
      </c>
      <c r="I120" s="104"/>
      <c r="J120" s="272"/>
      <c r="K120" s="272"/>
      <c r="L120" s="272"/>
      <c r="M120" s="272"/>
      <c r="N120" s="104"/>
      <c r="O120" s="104"/>
      <c r="P120" s="104"/>
      <c r="Q120" s="104"/>
    </row>
    <row r="121" spans="2:17" s="14" customFormat="1" ht="15.75">
      <c r="B121" s="179"/>
      <c r="C121" s="207"/>
      <c r="D121" s="208"/>
      <c r="E121" s="208"/>
      <c r="F121" s="209"/>
      <c r="G121" s="25"/>
      <c r="H121" s="176"/>
      <c r="I121" s="104"/>
      <c r="J121" s="272"/>
      <c r="K121" s="272"/>
      <c r="L121" s="272"/>
      <c r="M121" s="272"/>
      <c r="N121" s="104"/>
      <c r="O121" s="104"/>
      <c r="P121" s="104"/>
      <c r="Q121" s="104"/>
    </row>
    <row r="122" spans="2:17" s="14" customFormat="1" ht="15.75">
      <c r="B122" s="107"/>
      <c r="C122" s="34"/>
      <c r="D122" s="30"/>
      <c r="E122" s="30"/>
      <c r="F122" s="18"/>
      <c r="G122" s="25"/>
      <c r="H122" s="30"/>
      <c r="I122" s="17"/>
      <c r="J122" s="30"/>
      <c r="K122" s="30"/>
      <c r="L122" s="30"/>
      <c r="M122" s="30"/>
      <c r="N122" s="30"/>
      <c r="O122" s="30"/>
      <c r="P122" s="30"/>
      <c r="Q122" s="30"/>
    </row>
    <row r="123" spans="3:17" s="14" customFormat="1" ht="15" customHeight="1">
      <c r="C123" s="212" t="s">
        <v>52</v>
      </c>
      <c r="D123" s="213"/>
      <c r="E123" s="148" t="s">
        <v>14</v>
      </c>
      <c r="F123" s="148" t="s">
        <v>103</v>
      </c>
      <c r="G123" s="16"/>
      <c r="H123" s="148" t="s">
        <v>102</v>
      </c>
      <c r="I123" s="29"/>
      <c r="J123" s="212" t="s">
        <v>116</v>
      </c>
      <c r="K123" s="274"/>
      <c r="L123" s="274"/>
      <c r="M123" s="274"/>
      <c r="N123" s="274"/>
      <c r="O123" s="274"/>
      <c r="P123" s="274"/>
      <c r="Q123" s="213"/>
    </row>
    <row r="124" spans="3:17" s="14" customFormat="1" ht="15.75" customHeight="1">
      <c r="C124" s="214"/>
      <c r="D124" s="215"/>
      <c r="E124" s="148"/>
      <c r="F124" s="148"/>
      <c r="G124" s="16"/>
      <c r="H124" s="148"/>
      <c r="I124" s="29"/>
      <c r="J124" s="239"/>
      <c r="K124" s="275"/>
      <c r="L124" s="275"/>
      <c r="M124" s="275"/>
      <c r="N124" s="275"/>
      <c r="O124" s="275"/>
      <c r="P124" s="275"/>
      <c r="Q124" s="240"/>
    </row>
    <row r="125" spans="3:17" ht="47.25">
      <c r="C125" s="214"/>
      <c r="D125" s="215"/>
      <c r="E125" s="154"/>
      <c r="F125" s="154"/>
      <c r="H125" s="148"/>
      <c r="I125" s="29"/>
      <c r="J125" s="98" t="s">
        <v>77</v>
      </c>
      <c r="K125" s="98" t="s">
        <v>78</v>
      </c>
      <c r="L125" s="98" t="s">
        <v>79</v>
      </c>
      <c r="M125" s="98" t="s">
        <v>80</v>
      </c>
      <c r="N125" s="98" t="s">
        <v>81</v>
      </c>
      <c r="O125" s="98" t="s">
        <v>82</v>
      </c>
      <c r="P125" s="98" t="s">
        <v>83</v>
      </c>
      <c r="Q125" s="98" t="s">
        <v>84</v>
      </c>
    </row>
    <row r="126" spans="2:17" ht="12.75" customHeight="1">
      <c r="B126" s="168" t="s">
        <v>4</v>
      </c>
      <c r="C126" s="216"/>
      <c r="D126" s="217"/>
      <c r="E126" s="226"/>
      <c r="F126" s="231"/>
      <c r="H126" s="227">
        <f>IF(E126*F126=0,"",E126*F126)</f>
      </c>
      <c r="I126" s="104"/>
      <c r="J126" s="228"/>
      <c r="K126" s="273"/>
      <c r="L126" s="273"/>
      <c r="M126" s="273"/>
      <c r="N126" s="273"/>
      <c r="O126" s="273"/>
      <c r="P126" s="273"/>
      <c r="Q126" s="273"/>
    </row>
    <row r="127" spans="2:17" ht="12.75" customHeight="1">
      <c r="B127" s="168" t="s">
        <v>4</v>
      </c>
      <c r="C127" s="184"/>
      <c r="D127" s="185"/>
      <c r="E127" s="177"/>
      <c r="F127" s="181"/>
      <c r="H127" s="175"/>
      <c r="I127" s="104"/>
      <c r="J127" s="181"/>
      <c r="K127" s="194"/>
      <c r="L127" s="194"/>
      <c r="M127" s="194"/>
      <c r="N127" s="194"/>
      <c r="O127" s="194"/>
      <c r="P127" s="194"/>
      <c r="Q127" s="194"/>
    </row>
    <row r="128" spans="2:17" ht="12.75" customHeight="1">
      <c r="B128" s="168" t="s">
        <v>5</v>
      </c>
      <c r="C128" s="184"/>
      <c r="D128" s="185"/>
      <c r="E128" s="177"/>
      <c r="F128" s="181"/>
      <c r="H128" s="175">
        <f>IF(E128*F128=0,"",E128*F128)</f>
      </c>
      <c r="I128" s="104"/>
      <c r="J128" s="181"/>
      <c r="K128" s="194"/>
      <c r="L128" s="194"/>
      <c r="M128" s="194"/>
      <c r="N128" s="194"/>
      <c r="O128" s="194"/>
      <c r="P128" s="194"/>
      <c r="Q128" s="194"/>
    </row>
    <row r="129" spans="2:17" ht="12.75" customHeight="1">
      <c r="B129" s="168" t="s">
        <v>4</v>
      </c>
      <c r="C129" s="184"/>
      <c r="D129" s="185"/>
      <c r="E129" s="177"/>
      <c r="F129" s="181"/>
      <c r="H129" s="175"/>
      <c r="I129" s="104"/>
      <c r="J129" s="181"/>
      <c r="K129" s="194"/>
      <c r="L129" s="194"/>
      <c r="M129" s="194"/>
      <c r="N129" s="194"/>
      <c r="O129" s="194"/>
      <c r="P129" s="194"/>
      <c r="Q129" s="194"/>
    </row>
    <row r="130" spans="2:17" ht="12.75" customHeight="1">
      <c r="B130" s="168" t="s">
        <v>6</v>
      </c>
      <c r="C130" s="184"/>
      <c r="D130" s="185"/>
      <c r="E130" s="177"/>
      <c r="F130" s="181"/>
      <c r="H130" s="175">
        <f>IF(E130*F130=0,"",E130*F130)</f>
      </c>
      <c r="I130" s="104"/>
      <c r="J130" s="181"/>
      <c r="K130" s="194"/>
      <c r="L130" s="194"/>
      <c r="M130" s="194"/>
      <c r="N130" s="194"/>
      <c r="O130" s="194"/>
      <c r="P130" s="194"/>
      <c r="Q130" s="194"/>
    </row>
    <row r="131" spans="2:17" ht="12.75" customHeight="1">
      <c r="B131" s="168" t="s">
        <v>4</v>
      </c>
      <c r="C131" s="184"/>
      <c r="D131" s="185"/>
      <c r="E131" s="177"/>
      <c r="F131" s="181"/>
      <c r="H131" s="175"/>
      <c r="I131" s="104"/>
      <c r="J131" s="181"/>
      <c r="K131" s="194"/>
      <c r="L131" s="194"/>
      <c r="M131" s="194"/>
      <c r="N131" s="194"/>
      <c r="O131" s="194"/>
      <c r="P131" s="194"/>
      <c r="Q131" s="194"/>
    </row>
    <row r="132" spans="2:17" ht="12.75" customHeight="1">
      <c r="B132" s="168" t="s">
        <v>7</v>
      </c>
      <c r="C132" s="184"/>
      <c r="D132" s="185"/>
      <c r="E132" s="177"/>
      <c r="F132" s="181"/>
      <c r="H132" s="175">
        <f>IF(E132*F132=0,"",E132*F132)</f>
      </c>
      <c r="I132" s="104"/>
      <c r="J132" s="181"/>
      <c r="K132" s="194"/>
      <c r="L132" s="194"/>
      <c r="M132" s="194"/>
      <c r="N132" s="194"/>
      <c r="O132" s="194"/>
      <c r="P132" s="194"/>
      <c r="Q132" s="194"/>
    </row>
    <row r="133" spans="2:17" ht="12.75" customHeight="1">
      <c r="B133" s="168" t="s">
        <v>4</v>
      </c>
      <c r="C133" s="184"/>
      <c r="D133" s="185"/>
      <c r="E133" s="177"/>
      <c r="F133" s="181"/>
      <c r="H133" s="175"/>
      <c r="I133" s="104"/>
      <c r="J133" s="181"/>
      <c r="K133" s="194"/>
      <c r="L133" s="194"/>
      <c r="M133" s="194"/>
      <c r="N133" s="194"/>
      <c r="O133" s="194"/>
      <c r="P133" s="194"/>
      <c r="Q133" s="194"/>
    </row>
    <row r="134" spans="2:17" ht="12.75" customHeight="1">
      <c r="B134" s="168" t="s">
        <v>8</v>
      </c>
      <c r="C134" s="184"/>
      <c r="D134" s="185"/>
      <c r="E134" s="177"/>
      <c r="F134" s="181"/>
      <c r="H134" s="175">
        <f>IF(E134*F134=0,"",E134*F134)</f>
      </c>
      <c r="I134" s="104"/>
      <c r="J134" s="181"/>
      <c r="K134" s="194"/>
      <c r="L134" s="194"/>
      <c r="M134" s="194"/>
      <c r="N134" s="194"/>
      <c r="O134" s="194"/>
      <c r="P134" s="194"/>
      <c r="Q134" s="194"/>
    </row>
    <row r="135" spans="2:17" ht="12.75" customHeight="1">
      <c r="B135" s="168" t="s">
        <v>4</v>
      </c>
      <c r="C135" s="184"/>
      <c r="D135" s="185"/>
      <c r="E135" s="177"/>
      <c r="F135" s="181"/>
      <c r="H135" s="175"/>
      <c r="I135" s="104"/>
      <c r="J135" s="181"/>
      <c r="K135" s="194"/>
      <c r="L135" s="194"/>
      <c r="M135" s="194"/>
      <c r="N135" s="194"/>
      <c r="O135" s="194"/>
      <c r="P135" s="194"/>
      <c r="Q135" s="194"/>
    </row>
    <row r="136" spans="2:17" ht="12.75" customHeight="1">
      <c r="B136" s="168" t="s">
        <v>9</v>
      </c>
      <c r="C136" s="184"/>
      <c r="D136" s="185"/>
      <c r="E136" s="177"/>
      <c r="F136" s="181"/>
      <c r="H136" s="175">
        <f>IF(E136*F136=0,"",E136*F136)</f>
      </c>
      <c r="I136" s="104"/>
      <c r="J136" s="181"/>
      <c r="K136" s="194"/>
      <c r="L136" s="194"/>
      <c r="M136" s="194"/>
      <c r="N136" s="194"/>
      <c r="O136" s="194"/>
      <c r="P136" s="194"/>
      <c r="Q136" s="194"/>
    </row>
    <row r="137" spans="2:17" ht="12.75" customHeight="1">
      <c r="B137" s="168" t="s">
        <v>4</v>
      </c>
      <c r="C137" s="184"/>
      <c r="D137" s="185"/>
      <c r="E137" s="177"/>
      <c r="F137" s="181"/>
      <c r="H137" s="175"/>
      <c r="I137" s="104"/>
      <c r="J137" s="181"/>
      <c r="K137" s="194"/>
      <c r="L137" s="194"/>
      <c r="M137" s="194"/>
      <c r="N137" s="194"/>
      <c r="O137" s="194"/>
      <c r="P137" s="194"/>
      <c r="Q137" s="194"/>
    </row>
    <row r="138" spans="2:17" ht="12.75" customHeight="1">
      <c r="B138" s="168" t="s">
        <v>10</v>
      </c>
      <c r="C138" s="184"/>
      <c r="D138" s="185"/>
      <c r="E138" s="177"/>
      <c r="F138" s="181"/>
      <c r="H138" s="175">
        <f>IF(E138*F138=0,"",E138*F138)</f>
      </c>
      <c r="I138" s="104"/>
      <c r="J138" s="181"/>
      <c r="K138" s="194"/>
      <c r="L138" s="194"/>
      <c r="M138" s="194"/>
      <c r="N138" s="194"/>
      <c r="O138" s="194"/>
      <c r="P138" s="194"/>
      <c r="Q138" s="194"/>
    </row>
    <row r="139" spans="2:17" ht="12.75" customHeight="1">
      <c r="B139" s="168" t="s">
        <v>4</v>
      </c>
      <c r="C139" s="184"/>
      <c r="D139" s="185"/>
      <c r="E139" s="177"/>
      <c r="F139" s="181"/>
      <c r="H139" s="175"/>
      <c r="I139" s="104"/>
      <c r="J139" s="181"/>
      <c r="K139" s="194"/>
      <c r="L139" s="194"/>
      <c r="M139" s="194"/>
      <c r="N139" s="194"/>
      <c r="O139" s="194"/>
      <c r="P139" s="194"/>
      <c r="Q139" s="194"/>
    </row>
    <row r="140" spans="2:17" ht="12.75" customHeight="1">
      <c r="B140" s="168" t="s">
        <v>47</v>
      </c>
      <c r="C140" s="184"/>
      <c r="D140" s="185"/>
      <c r="E140" s="177"/>
      <c r="F140" s="181"/>
      <c r="H140" s="175">
        <f>IF(E140*F140=0,"",E140*F140)</f>
      </c>
      <c r="I140" s="104"/>
      <c r="J140" s="181"/>
      <c r="K140" s="194"/>
      <c r="L140" s="194"/>
      <c r="M140" s="194"/>
      <c r="N140" s="194"/>
      <c r="O140" s="194"/>
      <c r="P140" s="194"/>
      <c r="Q140" s="194"/>
    </row>
    <row r="141" spans="2:17" ht="12.75" customHeight="1">
      <c r="B141" s="168" t="s">
        <v>4</v>
      </c>
      <c r="C141" s="184"/>
      <c r="D141" s="185"/>
      <c r="E141" s="177"/>
      <c r="F141" s="181"/>
      <c r="H141" s="175"/>
      <c r="I141" s="104"/>
      <c r="J141" s="181"/>
      <c r="K141" s="194"/>
      <c r="L141" s="194"/>
      <c r="M141" s="194"/>
      <c r="N141" s="194"/>
      <c r="O141" s="194"/>
      <c r="P141" s="194"/>
      <c r="Q141" s="194"/>
    </row>
    <row r="142" spans="2:17" ht="12.75" customHeight="1">
      <c r="B142" s="168" t="s">
        <v>48</v>
      </c>
      <c r="C142" s="184"/>
      <c r="D142" s="185"/>
      <c r="E142" s="177"/>
      <c r="F142" s="181"/>
      <c r="H142" s="175">
        <f>IF(E142*F142=0,"",E142*F142)</f>
      </c>
      <c r="I142" s="104"/>
      <c r="J142" s="181"/>
      <c r="K142" s="194"/>
      <c r="L142" s="194"/>
      <c r="M142" s="194"/>
      <c r="N142" s="194"/>
      <c r="O142" s="194"/>
      <c r="P142" s="194"/>
      <c r="Q142" s="194"/>
    </row>
    <row r="143" spans="2:17" ht="12.75" customHeight="1">
      <c r="B143" s="168" t="s">
        <v>4</v>
      </c>
      <c r="C143" s="184"/>
      <c r="D143" s="185"/>
      <c r="E143" s="177"/>
      <c r="F143" s="181"/>
      <c r="H143" s="175"/>
      <c r="I143" s="104"/>
      <c r="J143" s="181"/>
      <c r="K143" s="194"/>
      <c r="L143" s="194"/>
      <c r="M143" s="194"/>
      <c r="N143" s="194"/>
      <c r="O143" s="194"/>
      <c r="P143" s="194"/>
      <c r="Q143" s="194"/>
    </row>
    <row r="144" spans="2:17" ht="12.75" customHeight="1">
      <c r="B144" s="168" t="s">
        <v>49</v>
      </c>
      <c r="C144" s="184"/>
      <c r="D144" s="185"/>
      <c r="E144" s="177"/>
      <c r="F144" s="181"/>
      <c r="H144" s="175">
        <f>IF(E144*F144=0,"",E144*F144)</f>
      </c>
      <c r="I144" s="104"/>
      <c r="J144" s="181"/>
      <c r="K144" s="194"/>
      <c r="L144" s="194"/>
      <c r="M144" s="194"/>
      <c r="N144" s="194"/>
      <c r="O144" s="194"/>
      <c r="P144" s="194"/>
      <c r="Q144" s="194"/>
    </row>
    <row r="145" spans="2:17" ht="12.75" customHeight="1">
      <c r="B145" s="168" t="s">
        <v>4</v>
      </c>
      <c r="C145" s="184"/>
      <c r="D145" s="185"/>
      <c r="E145" s="177"/>
      <c r="F145" s="181"/>
      <c r="H145" s="175"/>
      <c r="I145" s="104"/>
      <c r="J145" s="182"/>
      <c r="K145" s="196"/>
      <c r="L145" s="195"/>
      <c r="M145" s="195"/>
      <c r="N145" s="195"/>
      <c r="O145" s="195"/>
      <c r="P145" s="195"/>
      <c r="Q145" s="195"/>
    </row>
    <row r="146" spans="2:17" s="14" customFormat="1" ht="12.75" customHeight="1">
      <c r="B146" s="179"/>
      <c r="C146" s="204" t="s">
        <v>53</v>
      </c>
      <c r="D146" s="205"/>
      <c r="E146" s="205"/>
      <c r="F146" s="206"/>
      <c r="G146" s="25"/>
      <c r="H146" s="211">
        <f>SUM(H126:H145)</f>
        <v>0</v>
      </c>
      <c r="I146" s="104"/>
      <c r="J146" s="276"/>
      <c r="K146" s="276"/>
      <c r="L146" s="277"/>
      <c r="M146" s="277"/>
      <c r="N146" s="101"/>
      <c r="O146" s="101"/>
      <c r="P146" s="101"/>
      <c r="Q146" s="101"/>
    </row>
    <row r="147" spans="2:17" s="14" customFormat="1" ht="15.75">
      <c r="B147" s="179"/>
      <c r="C147" s="207"/>
      <c r="D147" s="208"/>
      <c r="E147" s="208"/>
      <c r="F147" s="209"/>
      <c r="G147" s="25"/>
      <c r="H147" s="211"/>
      <c r="I147" s="104"/>
      <c r="J147" s="277"/>
      <c r="K147" s="277"/>
      <c r="L147" s="277"/>
      <c r="M147" s="277"/>
      <c r="N147" s="101"/>
      <c r="O147" s="101"/>
      <c r="P147" s="101"/>
      <c r="Q147" s="101"/>
    </row>
    <row r="148" spans="2:17" s="14" customFormat="1" ht="15.75">
      <c r="B148" s="107"/>
      <c r="C148" s="35"/>
      <c r="D148" s="30"/>
      <c r="E148" s="30"/>
      <c r="F148" s="18"/>
      <c r="G148" s="25"/>
      <c r="H148" s="30"/>
      <c r="I148" s="17"/>
      <c r="J148" s="30"/>
      <c r="K148" s="30"/>
      <c r="L148" s="30"/>
      <c r="M148" s="30"/>
      <c r="N148" s="30"/>
      <c r="O148" s="30"/>
      <c r="P148" s="30"/>
      <c r="Q148" s="30"/>
    </row>
    <row r="149" spans="2:17" ht="15.75">
      <c r="B149" s="99"/>
      <c r="C149" s="246" t="s">
        <v>138</v>
      </c>
      <c r="D149" s="246"/>
      <c r="E149" s="9"/>
      <c r="F149" s="9"/>
      <c r="G149" s="9"/>
      <c r="H149" s="9"/>
      <c r="J149" s="9"/>
      <c r="K149" s="9"/>
      <c r="L149" s="9"/>
      <c r="M149" s="9"/>
      <c r="N149" s="9"/>
      <c r="O149" s="9"/>
      <c r="P149" s="9"/>
      <c r="Q149" s="9"/>
    </row>
    <row r="150" spans="4:17" ht="3" customHeight="1">
      <c r="D150" s="22"/>
      <c r="E150" s="22"/>
      <c r="F150" s="22"/>
      <c r="G150" s="22"/>
      <c r="H150" s="22"/>
      <c r="I150" s="36"/>
      <c r="J150" s="22"/>
      <c r="K150" s="22"/>
      <c r="L150" s="22"/>
      <c r="M150" s="22"/>
      <c r="N150" s="22"/>
      <c r="O150" s="22"/>
      <c r="P150" s="22"/>
      <c r="Q150" s="22"/>
    </row>
    <row r="151" spans="3:17" s="14" customFormat="1" ht="15" customHeight="1">
      <c r="C151" s="212" t="s">
        <v>56</v>
      </c>
      <c r="D151" s="213"/>
      <c r="E151" s="148" t="s">
        <v>60</v>
      </c>
      <c r="F151" s="148" t="s">
        <v>117</v>
      </c>
      <c r="G151" s="16"/>
      <c r="H151" s="148" t="s">
        <v>102</v>
      </c>
      <c r="I151" s="29"/>
      <c r="J151" s="212" t="s">
        <v>116</v>
      </c>
      <c r="K151" s="274"/>
      <c r="L151" s="274"/>
      <c r="M151" s="274"/>
      <c r="N151" s="274"/>
      <c r="O151" s="274"/>
      <c r="P151" s="274"/>
      <c r="Q151" s="213"/>
    </row>
    <row r="152" spans="3:17" s="14" customFormat="1" ht="15.75">
      <c r="C152" s="214"/>
      <c r="D152" s="215"/>
      <c r="E152" s="148"/>
      <c r="F152" s="148"/>
      <c r="G152" s="16"/>
      <c r="H152" s="148"/>
      <c r="I152" s="29"/>
      <c r="J152" s="239"/>
      <c r="K152" s="275"/>
      <c r="L152" s="275"/>
      <c r="M152" s="275"/>
      <c r="N152" s="275"/>
      <c r="O152" s="275"/>
      <c r="P152" s="275"/>
      <c r="Q152" s="240"/>
    </row>
    <row r="153" spans="3:17" ht="47.25">
      <c r="C153" s="214"/>
      <c r="D153" s="215"/>
      <c r="E153" s="154"/>
      <c r="F153" s="154"/>
      <c r="H153" s="148"/>
      <c r="I153" s="29"/>
      <c r="J153" s="98" t="s">
        <v>77</v>
      </c>
      <c r="K153" s="98" t="s">
        <v>78</v>
      </c>
      <c r="L153" s="98" t="s">
        <v>79</v>
      </c>
      <c r="M153" s="98" t="s">
        <v>80</v>
      </c>
      <c r="N153" s="98" t="s">
        <v>81</v>
      </c>
      <c r="O153" s="98" t="s">
        <v>82</v>
      </c>
      <c r="P153" s="98" t="s">
        <v>83</v>
      </c>
      <c r="Q153" s="98" t="s">
        <v>84</v>
      </c>
    </row>
    <row r="154" spans="2:17" ht="12.75" customHeight="1">
      <c r="B154" s="168" t="s">
        <v>4</v>
      </c>
      <c r="C154" s="216"/>
      <c r="D154" s="217"/>
      <c r="E154" s="226"/>
      <c r="F154" s="231"/>
      <c r="H154" s="210">
        <f>IF(E154*F154=0,"",E154*F154)</f>
      </c>
      <c r="I154" s="37"/>
      <c r="J154" s="228"/>
      <c r="K154" s="228"/>
      <c r="L154" s="228"/>
      <c r="M154" s="228"/>
      <c r="N154" s="228"/>
      <c r="O154" s="228"/>
      <c r="P154" s="228"/>
      <c r="Q154" s="228"/>
    </row>
    <row r="155" spans="2:17" ht="12.75" customHeight="1">
      <c r="B155" s="168" t="s">
        <v>4</v>
      </c>
      <c r="C155" s="184"/>
      <c r="D155" s="185"/>
      <c r="E155" s="177"/>
      <c r="F155" s="181"/>
      <c r="H155" s="193"/>
      <c r="I155" s="37"/>
      <c r="J155" s="181"/>
      <c r="K155" s="181"/>
      <c r="L155" s="181"/>
      <c r="M155" s="181"/>
      <c r="N155" s="181"/>
      <c r="O155" s="181"/>
      <c r="P155" s="181"/>
      <c r="Q155" s="181"/>
    </row>
    <row r="156" spans="2:17" ht="12.75" customHeight="1">
      <c r="B156" s="168" t="s">
        <v>5</v>
      </c>
      <c r="C156" s="184"/>
      <c r="D156" s="185"/>
      <c r="E156" s="177"/>
      <c r="F156" s="181"/>
      <c r="H156" s="193">
        <f>IF(E156*F156=0,"",E156*F156)</f>
      </c>
      <c r="I156" s="37"/>
      <c r="J156" s="181"/>
      <c r="K156" s="181"/>
      <c r="L156" s="181"/>
      <c r="M156" s="181"/>
      <c r="N156" s="181"/>
      <c r="O156" s="181"/>
      <c r="P156" s="181"/>
      <c r="Q156" s="181"/>
    </row>
    <row r="157" spans="2:17" ht="12.75" customHeight="1">
      <c r="B157" s="168" t="s">
        <v>4</v>
      </c>
      <c r="C157" s="184"/>
      <c r="D157" s="185"/>
      <c r="E157" s="177"/>
      <c r="F157" s="181"/>
      <c r="H157" s="193"/>
      <c r="I157" s="37"/>
      <c r="J157" s="181"/>
      <c r="K157" s="181"/>
      <c r="L157" s="181"/>
      <c r="M157" s="181"/>
      <c r="N157" s="181"/>
      <c r="O157" s="181"/>
      <c r="P157" s="181"/>
      <c r="Q157" s="181"/>
    </row>
    <row r="158" spans="2:17" ht="12.75" customHeight="1">
      <c r="B158" s="168" t="s">
        <v>6</v>
      </c>
      <c r="C158" s="184"/>
      <c r="D158" s="185"/>
      <c r="E158" s="177"/>
      <c r="F158" s="181"/>
      <c r="H158" s="193">
        <f>IF(E158*F158=0,"",E158*F158)</f>
      </c>
      <c r="I158" s="37"/>
      <c r="J158" s="181"/>
      <c r="K158" s="181"/>
      <c r="L158" s="181"/>
      <c r="M158" s="181"/>
      <c r="N158" s="181"/>
      <c r="O158" s="181"/>
      <c r="P158" s="181"/>
      <c r="Q158" s="181"/>
    </row>
    <row r="159" spans="2:17" ht="12.75" customHeight="1">
      <c r="B159" s="168" t="s">
        <v>4</v>
      </c>
      <c r="C159" s="184"/>
      <c r="D159" s="185"/>
      <c r="E159" s="177"/>
      <c r="F159" s="181"/>
      <c r="H159" s="193"/>
      <c r="I159" s="37"/>
      <c r="J159" s="181"/>
      <c r="K159" s="181"/>
      <c r="L159" s="181"/>
      <c r="M159" s="181"/>
      <c r="N159" s="181"/>
      <c r="O159" s="181"/>
      <c r="P159" s="181"/>
      <c r="Q159" s="181"/>
    </row>
    <row r="160" spans="2:17" ht="12.75" customHeight="1">
      <c r="B160" s="168" t="s">
        <v>7</v>
      </c>
      <c r="C160" s="184"/>
      <c r="D160" s="185"/>
      <c r="E160" s="177"/>
      <c r="F160" s="181"/>
      <c r="H160" s="193">
        <f>IF(E160*F160=0,"",E160*F160)</f>
      </c>
      <c r="I160" s="37"/>
      <c r="J160" s="181"/>
      <c r="K160" s="181"/>
      <c r="L160" s="181"/>
      <c r="M160" s="181"/>
      <c r="N160" s="181"/>
      <c r="O160" s="181"/>
      <c r="P160" s="181"/>
      <c r="Q160" s="181"/>
    </row>
    <row r="161" spans="2:17" ht="12.75" customHeight="1">
      <c r="B161" s="168" t="s">
        <v>4</v>
      </c>
      <c r="C161" s="184"/>
      <c r="D161" s="185"/>
      <c r="E161" s="177"/>
      <c r="F161" s="181"/>
      <c r="H161" s="193"/>
      <c r="I161" s="37"/>
      <c r="J161" s="181"/>
      <c r="K161" s="181"/>
      <c r="L161" s="181"/>
      <c r="M161" s="181"/>
      <c r="N161" s="181"/>
      <c r="O161" s="181"/>
      <c r="P161" s="181"/>
      <c r="Q161" s="181"/>
    </row>
    <row r="162" spans="2:17" ht="12.75" customHeight="1">
      <c r="B162" s="168" t="s">
        <v>8</v>
      </c>
      <c r="C162" s="184"/>
      <c r="D162" s="185"/>
      <c r="E162" s="177"/>
      <c r="F162" s="181"/>
      <c r="H162" s="193">
        <f>IF(E162*F162=0,"",E162*F162)</f>
      </c>
      <c r="I162" s="37"/>
      <c r="J162" s="181"/>
      <c r="K162" s="181"/>
      <c r="L162" s="181"/>
      <c r="M162" s="181"/>
      <c r="N162" s="181"/>
      <c r="O162" s="181"/>
      <c r="P162" s="181"/>
      <c r="Q162" s="181"/>
    </row>
    <row r="163" spans="2:17" ht="12.75" customHeight="1">
      <c r="B163" s="168" t="s">
        <v>4</v>
      </c>
      <c r="C163" s="184"/>
      <c r="D163" s="185"/>
      <c r="E163" s="177"/>
      <c r="F163" s="181"/>
      <c r="H163" s="193"/>
      <c r="I163" s="37"/>
      <c r="J163" s="181"/>
      <c r="K163" s="181"/>
      <c r="L163" s="181"/>
      <c r="M163" s="181"/>
      <c r="N163" s="181"/>
      <c r="O163" s="181"/>
      <c r="P163" s="181"/>
      <c r="Q163" s="181"/>
    </row>
    <row r="164" spans="2:17" ht="12.75" customHeight="1">
      <c r="B164" s="168" t="s">
        <v>9</v>
      </c>
      <c r="C164" s="184"/>
      <c r="D164" s="185"/>
      <c r="E164" s="177"/>
      <c r="F164" s="181"/>
      <c r="H164" s="193">
        <f>IF(E164*F164=0,"",E164*F164)</f>
      </c>
      <c r="I164" s="37"/>
      <c r="J164" s="181"/>
      <c r="K164" s="181"/>
      <c r="L164" s="181"/>
      <c r="M164" s="181"/>
      <c r="N164" s="181"/>
      <c r="O164" s="181"/>
      <c r="P164" s="181"/>
      <c r="Q164" s="181"/>
    </row>
    <row r="165" spans="2:17" ht="12.75" customHeight="1">
      <c r="B165" s="168" t="s">
        <v>4</v>
      </c>
      <c r="C165" s="184"/>
      <c r="D165" s="185"/>
      <c r="E165" s="177"/>
      <c r="F165" s="181"/>
      <c r="H165" s="193"/>
      <c r="I165" s="37"/>
      <c r="J165" s="181"/>
      <c r="K165" s="181"/>
      <c r="L165" s="181"/>
      <c r="M165" s="181"/>
      <c r="N165" s="181"/>
      <c r="O165" s="181"/>
      <c r="P165" s="181"/>
      <c r="Q165" s="181"/>
    </row>
    <row r="166" spans="2:17" ht="12.75" customHeight="1">
      <c r="B166" s="168" t="s">
        <v>10</v>
      </c>
      <c r="C166" s="184"/>
      <c r="D166" s="185"/>
      <c r="E166" s="177"/>
      <c r="F166" s="181"/>
      <c r="H166" s="193">
        <f>IF(E166*F166=0,"",E166*F166)</f>
      </c>
      <c r="I166" s="37"/>
      <c r="J166" s="181"/>
      <c r="K166" s="181"/>
      <c r="L166" s="181"/>
      <c r="M166" s="181"/>
      <c r="N166" s="181"/>
      <c r="O166" s="181"/>
      <c r="P166" s="181"/>
      <c r="Q166" s="181"/>
    </row>
    <row r="167" spans="2:17" ht="12.75" customHeight="1">
      <c r="B167" s="168" t="s">
        <v>4</v>
      </c>
      <c r="C167" s="184"/>
      <c r="D167" s="185"/>
      <c r="E167" s="177"/>
      <c r="F167" s="181"/>
      <c r="H167" s="193"/>
      <c r="I167" s="37"/>
      <c r="J167" s="181"/>
      <c r="K167" s="181"/>
      <c r="L167" s="181"/>
      <c r="M167" s="181"/>
      <c r="N167" s="181"/>
      <c r="O167" s="181"/>
      <c r="P167" s="181"/>
      <c r="Q167" s="181"/>
    </row>
    <row r="168" spans="2:17" ht="12.75" customHeight="1">
      <c r="B168" s="168" t="s">
        <v>47</v>
      </c>
      <c r="C168" s="184"/>
      <c r="D168" s="185"/>
      <c r="E168" s="177"/>
      <c r="F168" s="181"/>
      <c r="H168" s="193">
        <f>IF(E168*F168=0,"",E168*F168)</f>
      </c>
      <c r="I168" s="37"/>
      <c r="J168" s="181"/>
      <c r="K168" s="181"/>
      <c r="L168" s="181"/>
      <c r="M168" s="181"/>
      <c r="N168" s="181"/>
      <c r="O168" s="181"/>
      <c r="P168" s="181"/>
      <c r="Q168" s="181"/>
    </row>
    <row r="169" spans="2:17" ht="12.75" customHeight="1">
      <c r="B169" s="168" t="s">
        <v>4</v>
      </c>
      <c r="C169" s="184"/>
      <c r="D169" s="185"/>
      <c r="E169" s="177"/>
      <c r="F169" s="181"/>
      <c r="H169" s="193"/>
      <c r="I169" s="37"/>
      <c r="J169" s="181"/>
      <c r="K169" s="181"/>
      <c r="L169" s="181"/>
      <c r="M169" s="181"/>
      <c r="N169" s="181"/>
      <c r="O169" s="181"/>
      <c r="P169" s="181"/>
      <c r="Q169" s="181"/>
    </row>
    <row r="170" spans="2:17" ht="12.75" customHeight="1">
      <c r="B170" s="168" t="s">
        <v>48</v>
      </c>
      <c r="C170" s="184"/>
      <c r="D170" s="185"/>
      <c r="E170" s="177"/>
      <c r="F170" s="181"/>
      <c r="H170" s="193">
        <f>IF(E170*F170=0,"",E170*F170)</f>
      </c>
      <c r="I170" s="37"/>
      <c r="J170" s="181"/>
      <c r="K170" s="181"/>
      <c r="L170" s="181"/>
      <c r="M170" s="181"/>
      <c r="N170" s="181"/>
      <c r="O170" s="181"/>
      <c r="P170" s="181"/>
      <c r="Q170" s="181"/>
    </row>
    <row r="171" spans="2:17" ht="12.75" customHeight="1">
      <c r="B171" s="168" t="s">
        <v>4</v>
      </c>
      <c r="C171" s="184"/>
      <c r="D171" s="185"/>
      <c r="E171" s="177"/>
      <c r="F171" s="181"/>
      <c r="H171" s="193"/>
      <c r="I171" s="37"/>
      <c r="J171" s="181"/>
      <c r="K171" s="181"/>
      <c r="L171" s="181"/>
      <c r="M171" s="181"/>
      <c r="N171" s="181"/>
      <c r="O171" s="181"/>
      <c r="P171" s="181"/>
      <c r="Q171" s="181"/>
    </row>
    <row r="172" spans="2:17" ht="12.75" customHeight="1">
      <c r="B172" s="168" t="s">
        <v>49</v>
      </c>
      <c r="C172" s="184"/>
      <c r="D172" s="185"/>
      <c r="E172" s="177"/>
      <c r="F172" s="181"/>
      <c r="H172" s="193">
        <f>IF(E172*F172=0,"",E172*F172)</f>
      </c>
      <c r="I172" s="37"/>
      <c r="J172" s="181"/>
      <c r="K172" s="181"/>
      <c r="L172" s="181"/>
      <c r="M172" s="181"/>
      <c r="N172" s="181"/>
      <c r="O172" s="181"/>
      <c r="P172" s="181"/>
      <c r="Q172" s="181"/>
    </row>
    <row r="173" spans="2:17" ht="12.75" customHeight="1">
      <c r="B173" s="168" t="s">
        <v>4</v>
      </c>
      <c r="C173" s="184"/>
      <c r="D173" s="185"/>
      <c r="E173" s="177"/>
      <c r="F173" s="181"/>
      <c r="H173" s="193"/>
      <c r="I173" s="37"/>
      <c r="J173" s="182"/>
      <c r="K173" s="182"/>
      <c r="L173" s="182"/>
      <c r="M173" s="182"/>
      <c r="N173" s="182"/>
      <c r="O173" s="182"/>
      <c r="P173" s="182"/>
      <c r="Q173" s="182"/>
    </row>
    <row r="174" spans="2:17" s="14" customFormat="1" ht="12.75" customHeight="1">
      <c r="B174" s="179"/>
      <c r="C174" s="204" t="s">
        <v>32</v>
      </c>
      <c r="D174" s="205"/>
      <c r="E174" s="205"/>
      <c r="F174" s="206"/>
      <c r="G174" s="25"/>
      <c r="H174" s="224">
        <f>SUM(H154:H173)</f>
        <v>0</v>
      </c>
      <c r="I174" s="104"/>
      <c r="J174" s="277"/>
      <c r="K174" s="277"/>
      <c r="L174" s="277"/>
      <c r="M174" s="277"/>
      <c r="N174" s="101"/>
      <c r="O174" s="101"/>
      <c r="P174" s="101"/>
      <c r="Q174" s="101"/>
    </row>
    <row r="175" spans="2:17" s="14" customFormat="1" ht="15.75">
      <c r="B175" s="179"/>
      <c r="C175" s="207"/>
      <c r="D175" s="208"/>
      <c r="E175" s="208"/>
      <c r="F175" s="209"/>
      <c r="G175" s="25"/>
      <c r="H175" s="225"/>
      <c r="I175" s="104"/>
      <c r="J175" s="277"/>
      <c r="K175" s="277"/>
      <c r="L175" s="277"/>
      <c r="M175" s="277"/>
      <c r="N175" s="101"/>
      <c r="O175" s="101"/>
      <c r="P175" s="101"/>
      <c r="Q175" s="101"/>
    </row>
    <row r="176" ht="12.75" customHeight="1">
      <c r="B176" s="23"/>
    </row>
    <row r="177" spans="2:17" ht="15.75">
      <c r="B177" s="23"/>
      <c r="C177" s="6" t="s">
        <v>157</v>
      </c>
      <c r="D177" s="6"/>
      <c r="E177" s="6"/>
      <c r="F177" s="6"/>
      <c r="G177" s="6"/>
      <c r="H177" s="6"/>
      <c r="I177" s="13"/>
      <c r="J177" s="13"/>
      <c r="K177" s="13"/>
      <c r="L177" s="13"/>
      <c r="M177" s="13"/>
      <c r="N177" s="13"/>
      <c r="O177" s="13"/>
      <c r="P177" s="13"/>
      <c r="Q177" s="13"/>
    </row>
    <row r="178" spans="2:18" ht="15.75" customHeight="1">
      <c r="B178" s="23"/>
      <c r="C178" s="6"/>
      <c r="D178" s="6"/>
      <c r="E178" s="6"/>
      <c r="F178" s="6"/>
      <c r="G178" s="6"/>
      <c r="H178" s="13"/>
      <c r="I178" s="13"/>
      <c r="J178" s="134"/>
      <c r="K178" s="135"/>
      <c r="L178" s="135"/>
      <c r="M178" s="135"/>
      <c r="N178" s="135"/>
      <c r="O178" s="135"/>
      <c r="P178" s="135"/>
      <c r="Q178" s="135"/>
      <c r="R178" s="23"/>
    </row>
    <row r="179" spans="2:17" ht="15.75">
      <c r="B179" s="23"/>
      <c r="C179" s="212" t="s">
        <v>158</v>
      </c>
      <c r="D179" s="213"/>
      <c r="E179" s="148" t="s">
        <v>159</v>
      </c>
      <c r="F179" s="148" t="s">
        <v>166</v>
      </c>
      <c r="G179" s="6"/>
      <c r="H179" s="251" t="s">
        <v>102</v>
      </c>
      <c r="I179" s="13"/>
      <c r="J179" s="212" t="s">
        <v>116</v>
      </c>
      <c r="K179" s="274"/>
      <c r="L179" s="274"/>
      <c r="M179" s="274"/>
      <c r="N179" s="274"/>
      <c r="O179" s="274"/>
      <c r="P179" s="274"/>
      <c r="Q179" s="213"/>
    </row>
    <row r="180" spans="2:17" ht="15.75" customHeight="1">
      <c r="B180" s="23"/>
      <c r="C180" s="214"/>
      <c r="D180" s="215"/>
      <c r="E180" s="148"/>
      <c r="F180" s="148"/>
      <c r="G180" s="6"/>
      <c r="H180" s="251"/>
      <c r="I180" s="13"/>
      <c r="J180" s="239"/>
      <c r="K180" s="275"/>
      <c r="L180" s="275"/>
      <c r="M180" s="275"/>
      <c r="N180" s="275"/>
      <c r="O180" s="275"/>
      <c r="P180" s="275"/>
      <c r="Q180" s="240"/>
    </row>
    <row r="181" spans="2:17" ht="48" customHeight="1">
      <c r="B181" s="23"/>
      <c r="C181" s="239"/>
      <c r="D181" s="240"/>
      <c r="E181" s="154"/>
      <c r="F181" s="154"/>
      <c r="G181" s="6"/>
      <c r="H181" s="251"/>
      <c r="I181" s="13"/>
      <c r="J181" s="53" t="s">
        <v>77</v>
      </c>
      <c r="K181" s="53" t="s">
        <v>78</v>
      </c>
      <c r="L181" s="53" t="s">
        <v>79</v>
      </c>
      <c r="M181" s="53" t="s">
        <v>80</v>
      </c>
      <c r="N181" s="53" t="s">
        <v>81</v>
      </c>
      <c r="O181" s="53" t="s">
        <v>82</v>
      </c>
      <c r="P181" s="53" t="s">
        <v>83</v>
      </c>
      <c r="Q181" s="53" t="s">
        <v>84</v>
      </c>
    </row>
    <row r="182" spans="2:17" ht="12.75" customHeight="1">
      <c r="B182" s="168" t="s">
        <v>4</v>
      </c>
      <c r="C182" s="184"/>
      <c r="D182" s="185"/>
      <c r="E182" s="226"/>
      <c r="F182" s="252"/>
      <c r="G182" s="133"/>
      <c r="H182" s="190">
        <f>IF(E182*F182=0,"",E182*F182)</f>
      </c>
      <c r="I182" s="13"/>
      <c r="J182" s="192"/>
      <c r="K182" s="192"/>
      <c r="L182" s="192"/>
      <c r="M182" s="192"/>
      <c r="N182" s="192"/>
      <c r="O182" s="192"/>
      <c r="P182" s="192"/>
      <c r="Q182" s="192"/>
    </row>
    <row r="183" spans="2:17" ht="12.75" customHeight="1">
      <c r="B183" s="168" t="s">
        <v>4</v>
      </c>
      <c r="C183" s="184"/>
      <c r="D183" s="185"/>
      <c r="E183" s="177"/>
      <c r="F183" s="189"/>
      <c r="G183" s="133"/>
      <c r="H183" s="190"/>
      <c r="I183" s="13"/>
      <c r="J183" s="181"/>
      <c r="K183" s="181"/>
      <c r="L183" s="181"/>
      <c r="M183" s="181"/>
      <c r="N183" s="181"/>
      <c r="O183" s="181"/>
      <c r="P183" s="181"/>
      <c r="Q183" s="181"/>
    </row>
    <row r="184" spans="2:17" ht="15.75">
      <c r="B184" s="168" t="s">
        <v>5</v>
      </c>
      <c r="C184" s="184"/>
      <c r="D184" s="185"/>
      <c r="E184" s="232"/>
      <c r="F184" s="308"/>
      <c r="G184" s="133"/>
      <c r="H184" s="190">
        <f>IF(E184*F184=0,"",E184*F184)</f>
      </c>
      <c r="I184" s="13"/>
      <c r="J184" s="192"/>
      <c r="K184" s="192"/>
      <c r="L184" s="192"/>
      <c r="M184" s="192"/>
      <c r="N184" s="192"/>
      <c r="O184" s="192"/>
      <c r="P184" s="192"/>
      <c r="Q184" s="192"/>
    </row>
    <row r="185" spans="2:17" ht="15.75">
      <c r="B185" s="168" t="s">
        <v>4</v>
      </c>
      <c r="C185" s="184"/>
      <c r="D185" s="185"/>
      <c r="E185" s="309"/>
      <c r="F185" s="305"/>
      <c r="G185" s="133"/>
      <c r="H185" s="190"/>
      <c r="I185" s="13"/>
      <c r="J185" s="181"/>
      <c r="K185" s="181"/>
      <c r="L185" s="181"/>
      <c r="M185" s="181"/>
      <c r="N185" s="181"/>
      <c r="O185" s="181"/>
      <c r="P185" s="181"/>
      <c r="Q185" s="181"/>
    </row>
    <row r="186" spans="2:17" ht="15.75">
      <c r="B186" s="168" t="s">
        <v>6</v>
      </c>
      <c r="C186" s="184"/>
      <c r="D186" s="185"/>
      <c r="E186" s="177"/>
      <c r="F186" s="308"/>
      <c r="G186" s="133"/>
      <c r="H186" s="190">
        <f>IF(E186*F186=0,"",E186*F186)</f>
      </c>
      <c r="I186" s="13"/>
      <c r="J186" s="192"/>
      <c r="K186" s="192"/>
      <c r="L186" s="192"/>
      <c r="M186" s="192"/>
      <c r="N186" s="192"/>
      <c r="O186" s="192"/>
      <c r="P186" s="192"/>
      <c r="Q186" s="192"/>
    </row>
    <row r="187" spans="2:17" ht="15.75">
      <c r="B187" s="168" t="s">
        <v>4</v>
      </c>
      <c r="C187" s="184"/>
      <c r="D187" s="185"/>
      <c r="E187" s="309"/>
      <c r="F187" s="218"/>
      <c r="G187" s="133"/>
      <c r="H187" s="190"/>
      <c r="I187" s="13"/>
      <c r="J187" s="181"/>
      <c r="K187" s="181"/>
      <c r="L187" s="181"/>
      <c r="M187" s="181"/>
      <c r="N187" s="181"/>
      <c r="O187" s="181"/>
      <c r="P187" s="181"/>
      <c r="Q187" s="181"/>
    </row>
    <row r="188" spans="2:17" ht="15.75">
      <c r="B188" s="168" t="s">
        <v>7</v>
      </c>
      <c r="C188" s="184"/>
      <c r="D188" s="185"/>
      <c r="E188" s="177"/>
      <c r="F188" s="305"/>
      <c r="G188" s="133"/>
      <c r="H188" s="190">
        <f>IF(E188*F188=0,"",E188*F188)</f>
      </c>
      <c r="I188" s="13"/>
      <c r="J188" s="181"/>
      <c r="K188" s="181"/>
      <c r="L188" s="181"/>
      <c r="M188" s="181"/>
      <c r="N188" s="181"/>
      <c r="O188" s="181"/>
      <c r="P188" s="181"/>
      <c r="Q188" s="181"/>
    </row>
    <row r="189" spans="2:17" ht="15.75">
      <c r="B189" s="168" t="s">
        <v>4</v>
      </c>
      <c r="C189" s="302"/>
      <c r="D189" s="303"/>
      <c r="E189" s="247"/>
      <c r="F189" s="306"/>
      <c r="G189" s="133"/>
      <c r="H189" s="307"/>
      <c r="I189" s="13"/>
      <c r="J189" s="182"/>
      <c r="K189" s="182"/>
      <c r="L189" s="182"/>
      <c r="M189" s="182"/>
      <c r="N189" s="182"/>
      <c r="O189" s="182"/>
      <c r="P189" s="182"/>
      <c r="Q189" s="182"/>
    </row>
    <row r="190" spans="2:17" s="14" customFormat="1" ht="12.75" customHeight="1">
      <c r="B190" s="179"/>
      <c r="C190" s="204" t="s">
        <v>162</v>
      </c>
      <c r="D190" s="205"/>
      <c r="E190" s="205"/>
      <c r="F190" s="206"/>
      <c r="G190" s="25"/>
      <c r="H190" s="211">
        <f>SUM(H182:H189)</f>
        <v>0</v>
      </c>
      <c r="I190" s="138"/>
      <c r="J190" s="277"/>
      <c r="K190" s="277"/>
      <c r="L190" s="277"/>
      <c r="M190" s="277"/>
      <c r="N190" s="137"/>
      <c r="O190" s="137"/>
      <c r="P190" s="137"/>
      <c r="Q190" s="137"/>
    </row>
    <row r="191" spans="2:17" s="14" customFormat="1" ht="15.75">
      <c r="B191" s="179"/>
      <c r="C191" s="207"/>
      <c r="D191" s="208"/>
      <c r="E191" s="208"/>
      <c r="F191" s="209"/>
      <c r="G191" s="25"/>
      <c r="H191" s="211"/>
      <c r="I191" s="138"/>
      <c r="J191" s="277"/>
      <c r="K191" s="277"/>
      <c r="L191" s="277"/>
      <c r="M191" s="277"/>
      <c r="N191" s="137"/>
      <c r="O191" s="137"/>
      <c r="P191" s="137"/>
      <c r="Q191" s="137"/>
    </row>
    <row r="192" spans="2:17" s="14" customFormat="1" ht="15.75">
      <c r="B192" s="139"/>
      <c r="C192" s="140"/>
      <c r="D192" s="140"/>
      <c r="E192" s="140"/>
      <c r="F192" s="140"/>
      <c r="G192" s="25"/>
      <c r="H192" s="141"/>
      <c r="I192" s="138"/>
      <c r="J192" s="137"/>
      <c r="K192" s="137"/>
      <c r="L192" s="137"/>
      <c r="M192" s="137"/>
      <c r="N192" s="137"/>
      <c r="O192" s="137"/>
      <c r="P192" s="137"/>
      <c r="Q192" s="137"/>
    </row>
    <row r="193" spans="2:17" ht="15.75">
      <c r="B193" s="23"/>
      <c r="C193" s="6" t="s">
        <v>161</v>
      </c>
      <c r="D193" s="6"/>
      <c r="E193" s="6"/>
      <c r="F193" s="6"/>
      <c r="G193" s="6"/>
      <c r="H193" s="6"/>
      <c r="I193" s="13"/>
      <c r="J193" s="6"/>
      <c r="K193" s="6"/>
      <c r="L193" s="6"/>
      <c r="M193" s="6"/>
      <c r="N193" s="6"/>
      <c r="O193" s="6"/>
      <c r="P193" s="6"/>
      <c r="Q193" s="6"/>
    </row>
    <row r="194" spans="2:17" ht="9" customHeight="1">
      <c r="B194" s="23"/>
      <c r="C194" s="6"/>
      <c r="D194" s="6"/>
      <c r="E194" s="6"/>
      <c r="F194" s="6"/>
      <c r="G194" s="6"/>
      <c r="H194" s="6"/>
      <c r="I194" s="13"/>
      <c r="J194" s="6"/>
      <c r="K194" s="6"/>
      <c r="L194" s="6"/>
      <c r="M194" s="6"/>
      <c r="N194" s="6"/>
      <c r="O194" s="6"/>
      <c r="P194" s="6"/>
      <c r="Q194" s="6"/>
    </row>
    <row r="195" spans="3:17" s="14" customFormat="1" ht="15" customHeight="1">
      <c r="C195" s="212" t="s">
        <v>57</v>
      </c>
      <c r="D195" s="213"/>
      <c r="E195" s="148" t="s">
        <v>43</v>
      </c>
      <c r="F195" s="148" t="s">
        <v>118</v>
      </c>
      <c r="G195" s="16"/>
      <c r="H195" s="251" t="s">
        <v>102</v>
      </c>
      <c r="I195" s="29"/>
      <c r="J195" s="212" t="s">
        <v>116</v>
      </c>
      <c r="K195" s="274"/>
      <c r="L195" s="274"/>
      <c r="M195" s="274"/>
      <c r="N195" s="274"/>
      <c r="O195" s="274"/>
      <c r="P195" s="274"/>
      <c r="Q195" s="213"/>
    </row>
    <row r="196" spans="3:17" s="14" customFormat="1" ht="15.75">
      <c r="C196" s="214"/>
      <c r="D196" s="215"/>
      <c r="E196" s="148"/>
      <c r="F196" s="148"/>
      <c r="G196" s="16"/>
      <c r="H196" s="251"/>
      <c r="I196" s="29"/>
      <c r="J196" s="239"/>
      <c r="K196" s="275"/>
      <c r="L196" s="275"/>
      <c r="M196" s="275"/>
      <c r="N196" s="275"/>
      <c r="O196" s="275"/>
      <c r="P196" s="275"/>
      <c r="Q196" s="240"/>
    </row>
    <row r="197" spans="3:17" ht="47.25">
      <c r="C197" s="239"/>
      <c r="D197" s="240"/>
      <c r="E197" s="154"/>
      <c r="F197" s="154"/>
      <c r="H197" s="251"/>
      <c r="I197" s="29"/>
      <c r="J197" s="53" t="s">
        <v>77</v>
      </c>
      <c r="K197" s="53" t="s">
        <v>78</v>
      </c>
      <c r="L197" s="53" t="s">
        <v>79</v>
      </c>
      <c r="M197" s="53" t="s">
        <v>80</v>
      </c>
      <c r="N197" s="53" t="s">
        <v>81</v>
      </c>
      <c r="O197" s="53" t="s">
        <v>82</v>
      </c>
      <c r="P197" s="53" t="s">
        <v>83</v>
      </c>
      <c r="Q197" s="53" t="s">
        <v>84</v>
      </c>
    </row>
    <row r="198" spans="2:17" ht="12.75" customHeight="1">
      <c r="B198" s="168" t="s">
        <v>15</v>
      </c>
      <c r="C198" s="184"/>
      <c r="D198" s="185"/>
      <c r="E198" s="226"/>
      <c r="F198" s="252"/>
      <c r="H198" s="190">
        <f>IF(E198*F198=0,"",E198*F198)</f>
      </c>
      <c r="I198" s="104"/>
      <c r="J198" s="228"/>
      <c r="K198" s="228"/>
      <c r="L198" s="228"/>
      <c r="M198" s="228"/>
      <c r="N198" s="228"/>
      <c r="O198" s="228"/>
      <c r="P198" s="228"/>
      <c r="Q198" s="228"/>
    </row>
    <row r="199" spans="2:17" ht="12.75" customHeight="1">
      <c r="B199" s="168" t="s">
        <v>4</v>
      </c>
      <c r="C199" s="184"/>
      <c r="D199" s="185"/>
      <c r="E199" s="177"/>
      <c r="F199" s="192"/>
      <c r="H199" s="190"/>
      <c r="I199" s="104"/>
      <c r="J199" s="181"/>
      <c r="K199" s="181"/>
      <c r="L199" s="188"/>
      <c r="M199" s="181"/>
      <c r="N199" s="181"/>
      <c r="O199" s="181"/>
      <c r="P199" s="181"/>
      <c r="Q199" s="181"/>
    </row>
    <row r="200" spans="2:17" ht="12.75" customHeight="1">
      <c r="B200" s="168" t="s">
        <v>16</v>
      </c>
      <c r="C200" s="184"/>
      <c r="D200" s="185"/>
      <c r="E200" s="177"/>
      <c r="F200" s="188"/>
      <c r="H200" s="190">
        <f>IF(E200*F200=0,"",E200*F200)</f>
      </c>
      <c r="I200" s="104"/>
      <c r="J200" s="181"/>
      <c r="K200" s="181"/>
      <c r="L200" s="178"/>
      <c r="M200" s="181"/>
      <c r="N200" s="181"/>
      <c r="O200" s="181"/>
      <c r="P200" s="181"/>
      <c r="Q200" s="181"/>
    </row>
    <row r="201" spans="2:17" ht="12.75" customHeight="1">
      <c r="B201" s="168" t="s">
        <v>5</v>
      </c>
      <c r="C201" s="184"/>
      <c r="D201" s="185"/>
      <c r="E201" s="177"/>
      <c r="F201" s="192"/>
      <c r="H201" s="190"/>
      <c r="I201" s="104"/>
      <c r="J201" s="181"/>
      <c r="K201" s="181"/>
      <c r="L201" s="178"/>
      <c r="M201" s="181"/>
      <c r="N201" s="181"/>
      <c r="O201" s="181"/>
      <c r="P201" s="181"/>
      <c r="Q201" s="181"/>
    </row>
    <row r="202" spans="2:17" ht="12.75" customHeight="1">
      <c r="B202" s="168" t="s">
        <v>17</v>
      </c>
      <c r="C202" s="184"/>
      <c r="D202" s="185"/>
      <c r="E202" s="177"/>
      <c r="F202" s="188"/>
      <c r="H202" s="190">
        <f>IF(E202*F202=0,"",E202*F202)</f>
      </c>
      <c r="I202" s="104"/>
      <c r="J202" s="181"/>
      <c r="K202" s="181"/>
      <c r="L202" s="192"/>
      <c r="M202" s="181"/>
      <c r="N202" s="181"/>
      <c r="O202" s="181"/>
      <c r="P202" s="181"/>
      <c r="Q202" s="181"/>
    </row>
    <row r="203" spans="2:17" ht="12.75" customHeight="1">
      <c r="B203" s="168" t="s">
        <v>6</v>
      </c>
      <c r="C203" s="184"/>
      <c r="D203" s="185"/>
      <c r="E203" s="177"/>
      <c r="F203" s="192"/>
      <c r="H203" s="190"/>
      <c r="I203" s="104"/>
      <c r="J203" s="181"/>
      <c r="K203" s="181"/>
      <c r="L203" s="181"/>
      <c r="M203" s="181"/>
      <c r="N203" s="181"/>
      <c r="O203" s="181"/>
      <c r="P203" s="181"/>
      <c r="Q203" s="181"/>
    </row>
    <row r="204" spans="2:17" ht="12.75" customHeight="1">
      <c r="B204" s="168" t="s">
        <v>18</v>
      </c>
      <c r="C204" s="184"/>
      <c r="D204" s="185"/>
      <c r="E204" s="177"/>
      <c r="F204" s="188"/>
      <c r="H204" s="190">
        <f>IF(E204*F204=0,"",E204*F204)</f>
      </c>
      <c r="I204" s="104"/>
      <c r="J204" s="181"/>
      <c r="K204" s="181"/>
      <c r="L204" s="181"/>
      <c r="M204" s="181"/>
      <c r="N204" s="181"/>
      <c r="O204" s="181"/>
      <c r="P204" s="181"/>
      <c r="Q204" s="181"/>
    </row>
    <row r="205" spans="2:17" ht="12.75" customHeight="1">
      <c r="B205" s="168" t="s">
        <v>5</v>
      </c>
      <c r="C205" s="184"/>
      <c r="D205" s="185"/>
      <c r="E205" s="177"/>
      <c r="F205" s="192"/>
      <c r="H205" s="190"/>
      <c r="I205" s="104"/>
      <c r="J205" s="181"/>
      <c r="K205" s="181"/>
      <c r="L205" s="181"/>
      <c r="M205" s="181"/>
      <c r="N205" s="181"/>
      <c r="O205" s="181"/>
      <c r="P205" s="181"/>
      <c r="Q205" s="181"/>
    </row>
    <row r="206" spans="2:17" ht="12.75" customHeight="1">
      <c r="B206" s="168" t="s">
        <v>19</v>
      </c>
      <c r="C206" s="184"/>
      <c r="D206" s="185"/>
      <c r="E206" s="177"/>
      <c r="F206" s="188"/>
      <c r="H206" s="190">
        <f>IF(E206*F206=0,"",E206*F206)</f>
      </c>
      <c r="I206" s="104"/>
      <c r="J206" s="181"/>
      <c r="K206" s="181"/>
      <c r="L206" s="181"/>
      <c r="M206" s="181"/>
      <c r="N206" s="181"/>
      <c r="O206" s="181"/>
      <c r="P206" s="181"/>
      <c r="Q206" s="181"/>
    </row>
    <row r="207" spans="2:17" ht="12.75" customHeight="1">
      <c r="B207" s="168" t="s">
        <v>6</v>
      </c>
      <c r="C207" s="184"/>
      <c r="D207" s="185"/>
      <c r="E207" s="177"/>
      <c r="F207" s="192"/>
      <c r="H207" s="190"/>
      <c r="I207" s="104"/>
      <c r="J207" s="181"/>
      <c r="K207" s="181"/>
      <c r="L207" s="181"/>
      <c r="M207" s="181"/>
      <c r="N207" s="181"/>
      <c r="O207" s="181"/>
      <c r="P207" s="181"/>
      <c r="Q207" s="181"/>
    </row>
    <row r="208" spans="2:17" ht="12.75" customHeight="1">
      <c r="B208" s="168" t="s">
        <v>104</v>
      </c>
      <c r="C208" s="184"/>
      <c r="D208" s="185"/>
      <c r="E208" s="177"/>
      <c r="F208" s="188"/>
      <c r="H208" s="190">
        <f>IF(E208*F208=0,"",E208*F208)</f>
      </c>
      <c r="I208" s="104"/>
      <c r="J208" s="181"/>
      <c r="K208" s="181"/>
      <c r="L208" s="181"/>
      <c r="M208" s="181"/>
      <c r="N208" s="181"/>
      <c r="O208" s="181"/>
      <c r="P208" s="181"/>
      <c r="Q208" s="181"/>
    </row>
    <row r="209" spans="2:17" ht="12.75" customHeight="1">
      <c r="B209" s="168" t="s">
        <v>4</v>
      </c>
      <c r="C209" s="184"/>
      <c r="D209" s="185"/>
      <c r="E209" s="177"/>
      <c r="F209" s="192"/>
      <c r="H209" s="190"/>
      <c r="I209" s="104"/>
      <c r="J209" s="181"/>
      <c r="K209" s="181"/>
      <c r="L209" s="181"/>
      <c r="M209" s="181"/>
      <c r="N209" s="181"/>
      <c r="O209" s="181"/>
      <c r="P209" s="181"/>
      <c r="Q209" s="181"/>
    </row>
    <row r="210" spans="2:17" ht="12.75" customHeight="1">
      <c r="B210" s="168" t="s">
        <v>105</v>
      </c>
      <c r="C210" s="184"/>
      <c r="D210" s="185"/>
      <c r="E210" s="177"/>
      <c r="F210" s="188"/>
      <c r="H210" s="190">
        <f>IF(E210*F210=0,"",E210*F210)</f>
      </c>
      <c r="I210" s="104"/>
      <c r="J210" s="181"/>
      <c r="K210" s="181"/>
      <c r="L210" s="181"/>
      <c r="M210" s="181"/>
      <c r="N210" s="181"/>
      <c r="O210" s="181"/>
      <c r="P210" s="181"/>
      <c r="Q210" s="181"/>
    </row>
    <row r="211" spans="2:17" ht="12.75" customHeight="1">
      <c r="B211" s="168" t="s">
        <v>5</v>
      </c>
      <c r="C211" s="184"/>
      <c r="D211" s="185"/>
      <c r="E211" s="177"/>
      <c r="F211" s="192"/>
      <c r="H211" s="190"/>
      <c r="I211" s="104"/>
      <c r="J211" s="181"/>
      <c r="K211" s="181"/>
      <c r="L211" s="181"/>
      <c r="M211" s="181"/>
      <c r="N211" s="181"/>
      <c r="O211" s="181"/>
      <c r="P211" s="181"/>
      <c r="Q211" s="181"/>
    </row>
    <row r="212" spans="2:17" ht="12.75" customHeight="1">
      <c r="B212" s="168" t="s">
        <v>106</v>
      </c>
      <c r="C212" s="184"/>
      <c r="D212" s="185"/>
      <c r="E212" s="177"/>
      <c r="F212" s="188"/>
      <c r="H212" s="190">
        <f>IF(E212*F212=0,"",E212*F212)</f>
      </c>
      <c r="I212" s="104"/>
      <c r="J212" s="181"/>
      <c r="K212" s="181"/>
      <c r="L212" s="181"/>
      <c r="M212" s="181"/>
      <c r="N212" s="181"/>
      <c r="O212" s="181"/>
      <c r="P212" s="181"/>
      <c r="Q212" s="181"/>
    </row>
    <row r="213" spans="2:17" ht="12.75" customHeight="1">
      <c r="B213" s="168" t="s">
        <v>6</v>
      </c>
      <c r="C213" s="184"/>
      <c r="D213" s="185"/>
      <c r="E213" s="177"/>
      <c r="F213" s="192"/>
      <c r="H213" s="190"/>
      <c r="I213" s="104"/>
      <c r="J213" s="181"/>
      <c r="K213" s="181"/>
      <c r="L213" s="181"/>
      <c r="M213" s="181"/>
      <c r="N213" s="181"/>
      <c r="O213" s="181"/>
      <c r="P213" s="181"/>
      <c r="Q213" s="181"/>
    </row>
    <row r="214" spans="2:17" ht="12.75" customHeight="1">
      <c r="B214" s="168" t="s">
        <v>107</v>
      </c>
      <c r="C214" s="184"/>
      <c r="D214" s="185"/>
      <c r="E214" s="177"/>
      <c r="F214" s="188"/>
      <c r="H214" s="190">
        <f>IF(E214*F214=0,"",E214*F214)</f>
      </c>
      <c r="I214" s="104"/>
      <c r="J214" s="181"/>
      <c r="K214" s="181"/>
      <c r="L214" s="181"/>
      <c r="M214" s="181"/>
      <c r="N214" s="181"/>
      <c r="O214" s="181"/>
      <c r="P214" s="181"/>
      <c r="Q214" s="181"/>
    </row>
    <row r="215" spans="2:17" ht="12.75" customHeight="1">
      <c r="B215" s="168" t="s">
        <v>7</v>
      </c>
      <c r="C215" s="184"/>
      <c r="D215" s="185"/>
      <c r="E215" s="177"/>
      <c r="F215" s="192"/>
      <c r="H215" s="190"/>
      <c r="I215" s="104"/>
      <c r="J215" s="181"/>
      <c r="K215" s="181"/>
      <c r="L215" s="181"/>
      <c r="M215" s="181"/>
      <c r="N215" s="181"/>
      <c r="O215" s="181"/>
      <c r="P215" s="181"/>
      <c r="Q215" s="181"/>
    </row>
    <row r="216" spans="2:17" ht="12.75" customHeight="1">
      <c r="B216" s="168" t="s">
        <v>108</v>
      </c>
      <c r="C216" s="184"/>
      <c r="D216" s="185"/>
      <c r="E216" s="177"/>
      <c r="F216" s="188"/>
      <c r="H216" s="190">
        <f>IF(E216*F216=0,"",E216*F216)</f>
      </c>
      <c r="I216" s="104"/>
      <c r="J216" s="181"/>
      <c r="K216" s="181"/>
      <c r="L216" s="181"/>
      <c r="M216" s="181"/>
      <c r="N216" s="181"/>
      <c r="O216" s="181"/>
      <c r="P216" s="181"/>
      <c r="Q216" s="181"/>
    </row>
    <row r="217" spans="2:17" ht="12.75" customHeight="1">
      <c r="B217" s="168" t="s">
        <v>7</v>
      </c>
      <c r="C217" s="186"/>
      <c r="D217" s="187"/>
      <c r="E217" s="177"/>
      <c r="F217" s="189"/>
      <c r="H217" s="191"/>
      <c r="I217" s="104"/>
      <c r="J217" s="182"/>
      <c r="K217" s="182"/>
      <c r="L217" s="182"/>
      <c r="M217" s="182"/>
      <c r="N217" s="182"/>
      <c r="O217" s="182"/>
      <c r="P217" s="182"/>
      <c r="Q217" s="182"/>
    </row>
    <row r="218" spans="2:17" s="14" customFormat="1" ht="12.75" customHeight="1">
      <c r="B218" s="179"/>
      <c r="C218" s="204" t="s">
        <v>171</v>
      </c>
      <c r="D218" s="205"/>
      <c r="E218" s="205"/>
      <c r="F218" s="206"/>
      <c r="G218" s="25"/>
      <c r="H218" s="211">
        <f>SUM(H198:H217)</f>
        <v>0</v>
      </c>
      <c r="I218" s="104"/>
      <c r="J218" s="277"/>
      <c r="K218" s="277"/>
      <c r="L218" s="277"/>
      <c r="M218" s="277"/>
      <c r="N218" s="101"/>
      <c r="O218" s="101"/>
      <c r="P218" s="101"/>
      <c r="Q218" s="101"/>
    </row>
    <row r="219" spans="2:17" s="14" customFormat="1" ht="15.75">
      <c r="B219" s="179"/>
      <c r="C219" s="207"/>
      <c r="D219" s="208"/>
      <c r="E219" s="208"/>
      <c r="F219" s="209"/>
      <c r="G219" s="25"/>
      <c r="H219" s="211"/>
      <c r="I219" s="104"/>
      <c r="J219" s="277"/>
      <c r="K219" s="277"/>
      <c r="L219" s="277"/>
      <c r="M219" s="277"/>
      <c r="N219" s="101"/>
      <c r="O219" s="101"/>
      <c r="P219" s="101"/>
      <c r="Q219" s="101"/>
    </row>
    <row r="220" ht="15.75">
      <c r="B220" s="23"/>
    </row>
    <row r="221" spans="2:17" ht="15.75">
      <c r="B221" s="23"/>
      <c r="C221" s="6" t="s">
        <v>137</v>
      </c>
      <c r="D221" s="6"/>
      <c r="E221" s="6"/>
      <c r="F221" s="6"/>
      <c r="G221" s="6"/>
      <c r="H221" s="6"/>
      <c r="I221" s="13"/>
      <c r="J221" s="6"/>
      <c r="K221" s="6"/>
      <c r="L221" s="6"/>
      <c r="M221" s="6"/>
      <c r="N221" s="6"/>
      <c r="O221" s="6"/>
      <c r="P221" s="6"/>
      <c r="Q221" s="6"/>
    </row>
    <row r="222" spans="2:17" ht="6.75" customHeight="1">
      <c r="B222" s="23"/>
      <c r="C222" s="103"/>
      <c r="D222" s="103"/>
      <c r="E222" s="103"/>
      <c r="F222" s="103"/>
      <c r="G222" s="103"/>
      <c r="H222" s="103"/>
      <c r="I222" s="108"/>
      <c r="J222" s="103"/>
      <c r="K222" s="103"/>
      <c r="L222" s="103"/>
      <c r="M222" s="103"/>
      <c r="N222" s="103"/>
      <c r="O222" s="103"/>
      <c r="P222" s="103"/>
      <c r="Q222" s="103"/>
    </row>
    <row r="223" spans="3:17" s="14" customFormat="1" ht="15" customHeight="1">
      <c r="C223" s="154" t="s">
        <v>54</v>
      </c>
      <c r="D223" s="212" t="s">
        <v>33</v>
      </c>
      <c r="E223" s="213"/>
      <c r="F223" s="148" t="s">
        <v>135</v>
      </c>
      <c r="G223" s="248" t="s">
        <v>136</v>
      </c>
      <c r="H223" s="148" t="s">
        <v>102</v>
      </c>
      <c r="I223" s="29"/>
      <c r="J223" s="212" t="s">
        <v>116</v>
      </c>
      <c r="K223" s="274"/>
      <c r="L223" s="274"/>
      <c r="M223" s="274"/>
      <c r="N223" s="274"/>
      <c r="O223" s="274"/>
      <c r="P223" s="274"/>
      <c r="Q223" s="213"/>
    </row>
    <row r="224" spans="3:17" s="14" customFormat="1" ht="15.75">
      <c r="C224" s="241"/>
      <c r="D224" s="214"/>
      <c r="E224" s="215"/>
      <c r="F224" s="148"/>
      <c r="G224" s="248"/>
      <c r="H224" s="148"/>
      <c r="I224" s="29"/>
      <c r="J224" s="239"/>
      <c r="K224" s="275"/>
      <c r="L224" s="275"/>
      <c r="M224" s="275"/>
      <c r="N224" s="275"/>
      <c r="O224" s="275"/>
      <c r="P224" s="275"/>
      <c r="Q224" s="240"/>
    </row>
    <row r="225" spans="3:17" ht="47.25">
      <c r="C225" s="242"/>
      <c r="D225" s="249"/>
      <c r="E225" s="250"/>
      <c r="F225" s="154"/>
      <c r="G225" s="212"/>
      <c r="H225" s="148"/>
      <c r="I225" s="29"/>
      <c r="J225" s="53" t="s">
        <v>77</v>
      </c>
      <c r="K225" s="53" t="s">
        <v>78</v>
      </c>
      <c r="L225" s="53" t="s">
        <v>79</v>
      </c>
      <c r="M225" s="53" t="s">
        <v>80</v>
      </c>
      <c r="N225" s="53" t="s">
        <v>81</v>
      </c>
      <c r="O225" s="53" t="s">
        <v>82</v>
      </c>
      <c r="P225" s="53" t="s">
        <v>83</v>
      </c>
      <c r="Q225" s="53" t="s">
        <v>84</v>
      </c>
    </row>
    <row r="226" spans="2:17" ht="12.75" customHeight="1">
      <c r="B226" s="168" t="s">
        <v>20</v>
      </c>
      <c r="C226" s="237"/>
      <c r="D226" s="235"/>
      <c r="E226" s="236"/>
      <c r="F226" s="230"/>
      <c r="G226" s="226"/>
      <c r="H226" s="227">
        <f>IF(F226*G226=0,"",F226*G226)</f>
      </c>
      <c r="I226" s="104"/>
      <c r="J226" s="183"/>
      <c r="K226" s="183"/>
      <c r="L226" s="183"/>
      <c r="M226" s="183"/>
      <c r="N226" s="183"/>
      <c r="O226" s="183"/>
      <c r="P226" s="183"/>
      <c r="Q226" s="183"/>
    </row>
    <row r="227" spans="2:17" ht="12.75" customHeight="1">
      <c r="B227" s="168" t="s">
        <v>4</v>
      </c>
      <c r="C227" s="238"/>
      <c r="D227" s="171"/>
      <c r="E227" s="172"/>
      <c r="F227" s="178"/>
      <c r="G227" s="177"/>
      <c r="H227" s="175"/>
      <c r="I227" s="104"/>
      <c r="J227" s="178"/>
      <c r="K227" s="178"/>
      <c r="L227" s="178"/>
      <c r="M227" s="178"/>
      <c r="N227" s="178"/>
      <c r="O227" s="178"/>
      <c r="P227" s="178"/>
      <c r="Q227" s="178"/>
    </row>
    <row r="228" spans="2:17" ht="12.75" customHeight="1">
      <c r="B228" s="168" t="s">
        <v>21</v>
      </c>
      <c r="C228" s="169"/>
      <c r="D228" s="171"/>
      <c r="E228" s="172"/>
      <c r="F228" s="178"/>
      <c r="G228" s="177"/>
      <c r="H228" s="175">
        <f>IF(F228*G228=0,"",F228*G228)</f>
      </c>
      <c r="I228" s="104"/>
      <c r="J228" s="178"/>
      <c r="K228" s="178"/>
      <c r="L228" s="178"/>
      <c r="M228" s="178"/>
      <c r="N228" s="178"/>
      <c r="O228" s="178"/>
      <c r="P228" s="178"/>
      <c r="Q228" s="178"/>
    </row>
    <row r="229" spans="2:17" ht="12.75" customHeight="1">
      <c r="B229" s="168" t="s">
        <v>5</v>
      </c>
      <c r="C229" s="169"/>
      <c r="D229" s="171"/>
      <c r="E229" s="172"/>
      <c r="F229" s="178"/>
      <c r="G229" s="177"/>
      <c r="H229" s="175"/>
      <c r="I229" s="104"/>
      <c r="J229" s="178"/>
      <c r="K229" s="178"/>
      <c r="L229" s="178"/>
      <c r="M229" s="178"/>
      <c r="N229" s="178"/>
      <c r="O229" s="178"/>
      <c r="P229" s="178"/>
      <c r="Q229" s="178"/>
    </row>
    <row r="230" spans="2:17" ht="12.75" customHeight="1">
      <c r="B230" s="168" t="s">
        <v>22</v>
      </c>
      <c r="C230" s="169"/>
      <c r="D230" s="171"/>
      <c r="E230" s="172"/>
      <c r="F230" s="178"/>
      <c r="G230" s="177"/>
      <c r="H230" s="175">
        <f>IF(F230*G230=0,"",F230*G230)</f>
      </c>
      <c r="I230" s="104"/>
      <c r="J230" s="178"/>
      <c r="K230" s="178"/>
      <c r="L230" s="178"/>
      <c r="M230" s="178"/>
      <c r="N230" s="178"/>
      <c r="O230" s="178"/>
      <c r="P230" s="178"/>
      <c r="Q230" s="178"/>
    </row>
    <row r="231" spans="2:17" ht="12.75" customHeight="1">
      <c r="B231" s="168" t="s">
        <v>4</v>
      </c>
      <c r="C231" s="169"/>
      <c r="D231" s="171"/>
      <c r="E231" s="172"/>
      <c r="F231" s="178"/>
      <c r="G231" s="177"/>
      <c r="H231" s="175"/>
      <c r="I231" s="104"/>
      <c r="J231" s="178"/>
      <c r="K231" s="178"/>
      <c r="L231" s="178"/>
      <c r="M231" s="178"/>
      <c r="N231" s="178"/>
      <c r="O231" s="178"/>
      <c r="P231" s="178"/>
      <c r="Q231" s="178"/>
    </row>
    <row r="232" spans="2:17" ht="12.75" customHeight="1">
      <c r="B232" s="168" t="s">
        <v>23</v>
      </c>
      <c r="C232" s="169"/>
      <c r="D232" s="171"/>
      <c r="E232" s="172"/>
      <c r="F232" s="178"/>
      <c r="G232" s="177"/>
      <c r="H232" s="175">
        <f>IF(F232*G232=0,"",F232*G232)</f>
      </c>
      <c r="I232" s="104"/>
      <c r="J232" s="178"/>
      <c r="K232" s="178"/>
      <c r="L232" s="178"/>
      <c r="M232" s="178"/>
      <c r="N232" s="178"/>
      <c r="O232" s="178"/>
      <c r="P232" s="178"/>
      <c r="Q232" s="178"/>
    </row>
    <row r="233" spans="2:17" ht="12.75" customHeight="1">
      <c r="B233" s="168" t="s">
        <v>5</v>
      </c>
      <c r="C233" s="169"/>
      <c r="D233" s="171"/>
      <c r="E233" s="172"/>
      <c r="F233" s="178"/>
      <c r="G233" s="177"/>
      <c r="H233" s="175"/>
      <c r="I233" s="104"/>
      <c r="J233" s="178"/>
      <c r="K233" s="178"/>
      <c r="L233" s="178"/>
      <c r="M233" s="178"/>
      <c r="N233" s="178"/>
      <c r="O233" s="178"/>
      <c r="P233" s="178"/>
      <c r="Q233" s="178"/>
    </row>
    <row r="234" spans="2:17" ht="12.75" customHeight="1">
      <c r="B234" s="168" t="s">
        <v>24</v>
      </c>
      <c r="C234" s="169"/>
      <c r="D234" s="171"/>
      <c r="E234" s="172"/>
      <c r="F234" s="178"/>
      <c r="G234" s="177"/>
      <c r="H234" s="175">
        <f>IF(F234*G234=0,"",F234*G234)</f>
      </c>
      <c r="I234" s="104"/>
      <c r="J234" s="178"/>
      <c r="K234" s="178"/>
      <c r="L234" s="178"/>
      <c r="M234" s="178"/>
      <c r="N234" s="178"/>
      <c r="O234" s="178"/>
      <c r="P234" s="178"/>
      <c r="Q234" s="178"/>
    </row>
    <row r="235" spans="2:17" ht="12.75" customHeight="1">
      <c r="B235" s="168" t="s">
        <v>6</v>
      </c>
      <c r="C235" s="169"/>
      <c r="D235" s="171"/>
      <c r="E235" s="172"/>
      <c r="F235" s="178"/>
      <c r="G235" s="177"/>
      <c r="H235" s="175"/>
      <c r="I235" s="104"/>
      <c r="J235" s="178"/>
      <c r="K235" s="178"/>
      <c r="L235" s="178"/>
      <c r="M235" s="178"/>
      <c r="N235" s="178"/>
      <c r="O235" s="178"/>
      <c r="P235" s="178"/>
      <c r="Q235" s="178"/>
    </row>
    <row r="236" spans="2:17" ht="12.75" customHeight="1">
      <c r="B236" s="168" t="s">
        <v>109</v>
      </c>
      <c r="C236" s="169"/>
      <c r="D236" s="171"/>
      <c r="E236" s="172"/>
      <c r="F236" s="178"/>
      <c r="G236" s="177"/>
      <c r="H236" s="175">
        <f>IF(F236*G236=0,"",F236*G236)</f>
      </c>
      <c r="I236" s="104"/>
      <c r="J236" s="178"/>
      <c r="K236" s="178"/>
      <c r="L236" s="178"/>
      <c r="M236" s="178"/>
      <c r="N236" s="178"/>
      <c r="O236" s="178"/>
      <c r="P236" s="178"/>
      <c r="Q236" s="178"/>
    </row>
    <row r="237" spans="2:17" ht="12.75" customHeight="1">
      <c r="B237" s="168" t="s">
        <v>4</v>
      </c>
      <c r="C237" s="169"/>
      <c r="D237" s="171"/>
      <c r="E237" s="172"/>
      <c r="F237" s="178"/>
      <c r="G237" s="177"/>
      <c r="H237" s="175"/>
      <c r="I237" s="104"/>
      <c r="J237" s="178"/>
      <c r="K237" s="178"/>
      <c r="L237" s="178"/>
      <c r="M237" s="178"/>
      <c r="N237" s="178"/>
      <c r="O237" s="178"/>
      <c r="P237" s="178"/>
      <c r="Q237" s="178"/>
    </row>
    <row r="238" spans="2:17" ht="12.75" customHeight="1">
      <c r="B238" s="168" t="s">
        <v>110</v>
      </c>
      <c r="C238" s="169"/>
      <c r="D238" s="171"/>
      <c r="E238" s="172"/>
      <c r="F238" s="178"/>
      <c r="G238" s="177"/>
      <c r="H238" s="175">
        <f>IF(F238*G238=0,"",F238*G238)</f>
      </c>
      <c r="I238" s="104"/>
      <c r="J238" s="178"/>
      <c r="K238" s="178"/>
      <c r="L238" s="178"/>
      <c r="M238" s="178"/>
      <c r="N238" s="178"/>
      <c r="O238" s="178"/>
      <c r="P238" s="178"/>
      <c r="Q238" s="178"/>
    </row>
    <row r="239" spans="2:17" ht="12.75" customHeight="1">
      <c r="B239" s="168" t="s">
        <v>5</v>
      </c>
      <c r="C239" s="169"/>
      <c r="D239" s="171"/>
      <c r="E239" s="172"/>
      <c r="F239" s="178"/>
      <c r="G239" s="177"/>
      <c r="H239" s="175"/>
      <c r="I239" s="104"/>
      <c r="J239" s="178"/>
      <c r="K239" s="178"/>
      <c r="L239" s="178"/>
      <c r="M239" s="178"/>
      <c r="N239" s="178"/>
      <c r="O239" s="178"/>
      <c r="P239" s="178"/>
      <c r="Q239" s="178"/>
    </row>
    <row r="240" spans="2:17" ht="12.75" customHeight="1">
      <c r="B240" s="168" t="s">
        <v>111</v>
      </c>
      <c r="C240" s="169"/>
      <c r="D240" s="171"/>
      <c r="E240" s="172"/>
      <c r="F240" s="178"/>
      <c r="G240" s="177"/>
      <c r="H240" s="175">
        <f>IF(F240*G240=0,"",F240*G240)</f>
      </c>
      <c r="I240" s="104"/>
      <c r="J240" s="178"/>
      <c r="K240" s="178"/>
      <c r="L240" s="178"/>
      <c r="M240" s="178"/>
      <c r="N240" s="178"/>
      <c r="O240" s="178"/>
      <c r="P240" s="178"/>
      <c r="Q240" s="178"/>
    </row>
    <row r="241" spans="2:17" ht="12.75" customHeight="1">
      <c r="B241" s="168" t="s">
        <v>6</v>
      </c>
      <c r="C241" s="169"/>
      <c r="D241" s="171"/>
      <c r="E241" s="172"/>
      <c r="F241" s="178"/>
      <c r="G241" s="177"/>
      <c r="H241" s="175"/>
      <c r="I241" s="104"/>
      <c r="J241" s="178"/>
      <c r="K241" s="178"/>
      <c r="L241" s="178"/>
      <c r="M241" s="178"/>
      <c r="N241" s="178"/>
      <c r="O241" s="178"/>
      <c r="P241" s="178"/>
      <c r="Q241" s="178"/>
    </row>
    <row r="242" spans="2:17" ht="12.75" customHeight="1">
      <c r="B242" s="168" t="s">
        <v>112</v>
      </c>
      <c r="C242" s="169"/>
      <c r="D242" s="171"/>
      <c r="E242" s="172"/>
      <c r="F242" s="178"/>
      <c r="G242" s="177"/>
      <c r="H242" s="175">
        <f>IF(F242*G242=0,"",F242*G242)</f>
      </c>
      <c r="I242" s="104"/>
      <c r="J242" s="178"/>
      <c r="K242" s="178"/>
      <c r="L242" s="178"/>
      <c r="M242" s="178"/>
      <c r="N242" s="178"/>
      <c r="O242" s="178"/>
      <c r="P242" s="178"/>
      <c r="Q242" s="178"/>
    </row>
    <row r="243" spans="2:17" ht="15.75">
      <c r="B243" s="168" t="s">
        <v>7</v>
      </c>
      <c r="C243" s="169"/>
      <c r="D243" s="171"/>
      <c r="E243" s="172"/>
      <c r="F243" s="178"/>
      <c r="G243" s="177"/>
      <c r="H243" s="175"/>
      <c r="I243" s="104"/>
      <c r="J243" s="178"/>
      <c r="K243" s="178"/>
      <c r="L243" s="178"/>
      <c r="M243" s="178"/>
      <c r="N243" s="178"/>
      <c r="O243" s="178"/>
      <c r="P243" s="178"/>
      <c r="Q243" s="178"/>
    </row>
    <row r="244" spans="2:17" ht="12.75" customHeight="1">
      <c r="B244" s="168" t="s">
        <v>113</v>
      </c>
      <c r="C244" s="169"/>
      <c r="D244" s="171"/>
      <c r="E244" s="172"/>
      <c r="F244" s="178"/>
      <c r="G244" s="177"/>
      <c r="H244" s="175">
        <f>IF(F244*G244=0,"",F244*G244)</f>
      </c>
      <c r="I244" s="104"/>
      <c r="J244" s="178"/>
      <c r="K244" s="178"/>
      <c r="L244" s="178"/>
      <c r="M244" s="178"/>
      <c r="N244" s="178"/>
      <c r="O244" s="178"/>
      <c r="P244" s="178"/>
      <c r="Q244" s="178"/>
    </row>
    <row r="245" spans="2:17" ht="15.75">
      <c r="B245" s="168" t="s">
        <v>7</v>
      </c>
      <c r="C245" s="170"/>
      <c r="D245" s="173"/>
      <c r="E245" s="174"/>
      <c r="F245" s="180"/>
      <c r="G245" s="247"/>
      <c r="H245" s="176"/>
      <c r="I245" s="104"/>
      <c r="J245" s="180"/>
      <c r="K245" s="180"/>
      <c r="L245" s="180"/>
      <c r="M245" s="180"/>
      <c r="N245" s="180"/>
      <c r="O245" s="180"/>
      <c r="P245" s="180"/>
      <c r="Q245" s="180"/>
    </row>
    <row r="246" spans="2:17" s="14" customFormat="1" ht="12.75" customHeight="1">
      <c r="B246" s="179"/>
      <c r="C246" s="204" t="s">
        <v>37</v>
      </c>
      <c r="D246" s="205"/>
      <c r="E246" s="206"/>
      <c r="F246" s="18"/>
      <c r="G246" s="25"/>
      <c r="H246" s="211">
        <f>SUM(H226:H245)</f>
        <v>0</v>
      </c>
      <c r="I246" s="104"/>
      <c r="J246" s="277"/>
      <c r="K246" s="277"/>
      <c r="L246" s="277"/>
      <c r="M246" s="277"/>
      <c r="N246" s="101"/>
      <c r="O246" s="101"/>
      <c r="P246" s="101"/>
      <c r="Q246" s="101"/>
    </row>
    <row r="247" spans="2:17" s="14" customFormat="1" ht="15.75">
      <c r="B247" s="179"/>
      <c r="C247" s="207"/>
      <c r="D247" s="208"/>
      <c r="E247" s="209"/>
      <c r="F247" s="18"/>
      <c r="G247" s="25"/>
      <c r="H247" s="211"/>
      <c r="I247" s="104"/>
      <c r="J247" s="277"/>
      <c r="K247" s="277"/>
      <c r="L247" s="277"/>
      <c r="M247" s="277"/>
      <c r="N247" s="101"/>
      <c r="O247" s="101"/>
      <c r="P247" s="101"/>
      <c r="Q247" s="101"/>
    </row>
    <row r="248" ht="15.75">
      <c r="B248" s="23"/>
    </row>
    <row r="249" spans="2:17" ht="15.75">
      <c r="B249" s="23"/>
      <c r="C249" s="246" t="s">
        <v>139</v>
      </c>
      <c r="D249" s="246"/>
      <c r="E249" s="6"/>
      <c r="F249" s="6"/>
      <c r="G249" s="6"/>
      <c r="H249" s="6"/>
      <c r="I249" s="13"/>
      <c r="J249" s="6"/>
      <c r="K249" s="6"/>
      <c r="L249" s="6"/>
      <c r="M249" s="6"/>
      <c r="N249" s="6"/>
      <c r="O249" s="6"/>
      <c r="P249" s="6"/>
      <c r="Q249" s="6"/>
    </row>
    <row r="250" spans="2:17" ht="5.25" customHeight="1">
      <c r="B250" s="23"/>
      <c r="C250" s="23"/>
      <c r="H250" s="38"/>
      <c r="I250" s="39"/>
      <c r="J250" s="38"/>
      <c r="K250" s="38"/>
      <c r="L250" s="38"/>
      <c r="M250" s="38"/>
      <c r="N250" s="38"/>
      <c r="O250" s="38"/>
      <c r="P250" s="38"/>
      <c r="Q250" s="38"/>
    </row>
    <row r="251" spans="3:17" ht="12.75" customHeight="1">
      <c r="C251" s="154" t="s">
        <v>35</v>
      </c>
      <c r="D251" s="212" t="s">
        <v>36</v>
      </c>
      <c r="E251" s="213"/>
      <c r="H251" s="148" t="s">
        <v>119</v>
      </c>
      <c r="I251" s="29"/>
      <c r="J251" s="212" t="s">
        <v>116</v>
      </c>
      <c r="K251" s="274"/>
      <c r="L251" s="274"/>
      <c r="M251" s="274"/>
      <c r="N251" s="274"/>
      <c r="O251" s="274"/>
      <c r="P251" s="274"/>
      <c r="Q251" s="213"/>
    </row>
    <row r="252" spans="3:17" s="14" customFormat="1" ht="15.75">
      <c r="C252" s="241"/>
      <c r="D252" s="214"/>
      <c r="E252" s="215"/>
      <c r="F252" s="2"/>
      <c r="G252" s="2"/>
      <c r="H252" s="148"/>
      <c r="I252" s="29"/>
      <c r="J252" s="239"/>
      <c r="K252" s="275"/>
      <c r="L252" s="275"/>
      <c r="M252" s="275"/>
      <c r="N252" s="275"/>
      <c r="O252" s="275"/>
      <c r="P252" s="275"/>
      <c r="Q252" s="240"/>
    </row>
    <row r="253" spans="3:17" s="5" customFormat="1" ht="47.25">
      <c r="C253" s="242"/>
      <c r="D253" s="239"/>
      <c r="E253" s="240"/>
      <c r="H253" s="154"/>
      <c r="I253" s="29"/>
      <c r="J253" s="53" t="s">
        <v>77</v>
      </c>
      <c r="K253" s="53" t="s">
        <v>78</v>
      </c>
      <c r="L253" s="53" t="s">
        <v>79</v>
      </c>
      <c r="M253" s="53" t="s">
        <v>80</v>
      </c>
      <c r="N253" s="53" t="s">
        <v>81</v>
      </c>
      <c r="O253" s="53" t="s">
        <v>82</v>
      </c>
      <c r="P253" s="53" t="s">
        <v>83</v>
      </c>
      <c r="Q253" s="53" t="s">
        <v>84</v>
      </c>
    </row>
    <row r="254" spans="2:17" ht="12.75" customHeight="1">
      <c r="B254" s="168" t="s">
        <v>4</v>
      </c>
      <c r="C254" s="243"/>
      <c r="D254" s="235"/>
      <c r="E254" s="236"/>
      <c r="H254" s="227">
        <f>IF(J254+K254+L254+M254+N254+O254+P254+Q254=0,"",J254+K254+L254+M254+N254+O254+P254+Q254)</f>
      </c>
      <c r="I254" s="40"/>
      <c r="J254" s="252"/>
      <c r="K254" s="293"/>
      <c r="L254" s="293"/>
      <c r="M254" s="290"/>
      <c r="N254" s="252"/>
      <c r="O254" s="293"/>
      <c r="P254" s="293"/>
      <c r="Q254" s="293"/>
    </row>
    <row r="255" spans="2:17" ht="12.75" customHeight="1">
      <c r="B255" s="168" t="s">
        <v>4</v>
      </c>
      <c r="C255" s="169"/>
      <c r="D255" s="171"/>
      <c r="E255" s="172"/>
      <c r="H255" s="175"/>
      <c r="I255" s="40"/>
      <c r="J255" s="292"/>
      <c r="K255" s="294"/>
      <c r="L255" s="294"/>
      <c r="M255" s="291"/>
      <c r="N255" s="292"/>
      <c r="O255" s="294"/>
      <c r="P255" s="294"/>
      <c r="Q255" s="294"/>
    </row>
    <row r="256" spans="2:17" ht="12.75" customHeight="1">
      <c r="B256" s="168" t="s">
        <v>5</v>
      </c>
      <c r="C256" s="169"/>
      <c r="D256" s="171"/>
      <c r="E256" s="172"/>
      <c r="F256" s="5"/>
      <c r="G256" s="5"/>
      <c r="H256" s="175">
        <f>IF(J256+K256+L256+M256+N256+O256+P256+Q256=0,"",J256+K256+L256+M256+N256+O256+P256+Q256)</f>
      </c>
      <c r="I256" s="40"/>
      <c r="J256" s="157"/>
      <c r="K256" s="157"/>
      <c r="L256" s="157"/>
      <c r="M256" s="157"/>
      <c r="N256" s="157"/>
      <c r="O256" s="157"/>
      <c r="P256" s="157"/>
      <c r="Q256" s="157"/>
    </row>
    <row r="257" spans="2:17" ht="12.75" customHeight="1">
      <c r="B257" s="168" t="s">
        <v>5</v>
      </c>
      <c r="C257" s="169"/>
      <c r="D257" s="171"/>
      <c r="E257" s="172"/>
      <c r="H257" s="175"/>
      <c r="I257" s="40"/>
      <c r="J257" s="158"/>
      <c r="K257" s="158"/>
      <c r="L257" s="158"/>
      <c r="M257" s="158"/>
      <c r="N257" s="158"/>
      <c r="O257" s="158"/>
      <c r="P257" s="158"/>
      <c r="Q257" s="158"/>
    </row>
    <row r="258" spans="2:17" ht="12.75" customHeight="1">
      <c r="B258" s="168" t="s">
        <v>6</v>
      </c>
      <c r="C258" s="169"/>
      <c r="D258" s="171"/>
      <c r="E258" s="172"/>
      <c r="H258" s="175">
        <f>+IF(J258+K258+L258+M258+N258+O258+P258+Q258=0,"",J258+K258+L258+M258+N258+O258+P258+Q258)</f>
      </c>
      <c r="I258" s="40"/>
      <c r="J258" s="157"/>
      <c r="K258" s="157"/>
      <c r="L258" s="157"/>
      <c r="M258" s="157"/>
      <c r="N258" s="157"/>
      <c r="O258" s="157"/>
      <c r="P258" s="157"/>
      <c r="Q258" s="157"/>
    </row>
    <row r="259" spans="2:17" ht="12.75" customHeight="1">
      <c r="B259" s="168" t="s">
        <v>6</v>
      </c>
      <c r="C259" s="169"/>
      <c r="D259" s="171"/>
      <c r="E259" s="172"/>
      <c r="F259" s="5"/>
      <c r="G259" s="5"/>
      <c r="H259" s="175"/>
      <c r="I259" s="40"/>
      <c r="J259" s="158"/>
      <c r="K259" s="158"/>
      <c r="L259" s="158"/>
      <c r="M259" s="158"/>
      <c r="N259" s="158"/>
      <c r="O259" s="158"/>
      <c r="P259" s="158"/>
      <c r="Q259" s="158"/>
    </row>
    <row r="260" spans="2:17" ht="12.75" customHeight="1">
      <c r="B260" s="168" t="s">
        <v>7</v>
      </c>
      <c r="C260" s="169"/>
      <c r="D260" s="171"/>
      <c r="E260" s="172"/>
      <c r="H260" s="175">
        <f>+IF(J260+K260+L260+M260+N260+O260+P260+Q260=0,"",J260+K260+L260+M260+N260+O260+P260+Q260)</f>
      </c>
      <c r="I260" s="40"/>
      <c r="J260" s="157"/>
      <c r="K260" s="157"/>
      <c r="L260" s="157"/>
      <c r="M260" s="157"/>
      <c r="N260" s="157"/>
      <c r="O260" s="157"/>
      <c r="P260" s="157"/>
      <c r="Q260" s="157"/>
    </row>
    <row r="261" spans="2:17" ht="12.75" customHeight="1">
      <c r="B261" s="168" t="s">
        <v>7</v>
      </c>
      <c r="C261" s="169"/>
      <c r="D261" s="171"/>
      <c r="E261" s="172"/>
      <c r="H261" s="175"/>
      <c r="I261" s="40"/>
      <c r="J261" s="158"/>
      <c r="K261" s="158"/>
      <c r="L261" s="158"/>
      <c r="M261" s="158"/>
      <c r="N261" s="158"/>
      <c r="O261" s="158"/>
      <c r="P261" s="158"/>
      <c r="Q261" s="158"/>
    </row>
    <row r="262" spans="2:17" ht="12.75" customHeight="1">
      <c r="B262" s="168" t="s">
        <v>8</v>
      </c>
      <c r="C262" s="169"/>
      <c r="D262" s="171"/>
      <c r="E262" s="172"/>
      <c r="F262" s="5"/>
      <c r="G262" s="5"/>
      <c r="H262" s="175">
        <f>+IF(J262+K262+L262+M262+N262+O262+P262+Q262=0,"",J262+K262+L262+M262+N262+O262+P262+Q262)</f>
      </c>
      <c r="I262" s="40"/>
      <c r="J262" s="157"/>
      <c r="K262" s="157"/>
      <c r="L262" s="157"/>
      <c r="M262" s="157"/>
      <c r="N262" s="157"/>
      <c r="O262" s="157"/>
      <c r="P262" s="157"/>
      <c r="Q262" s="157"/>
    </row>
    <row r="263" spans="2:17" ht="12.75" customHeight="1">
      <c r="B263" s="168" t="s">
        <v>8</v>
      </c>
      <c r="C263" s="169"/>
      <c r="D263" s="171"/>
      <c r="E263" s="172"/>
      <c r="H263" s="175"/>
      <c r="I263" s="40"/>
      <c r="J263" s="158"/>
      <c r="K263" s="158"/>
      <c r="L263" s="158"/>
      <c r="M263" s="158"/>
      <c r="N263" s="158"/>
      <c r="O263" s="158"/>
      <c r="P263" s="158"/>
      <c r="Q263" s="158"/>
    </row>
    <row r="264" spans="2:17" ht="12.75" customHeight="1">
      <c r="B264" s="168" t="s">
        <v>9</v>
      </c>
      <c r="C264" s="169"/>
      <c r="D264" s="171"/>
      <c r="E264" s="172"/>
      <c r="H264" s="175">
        <f>+IF(J264+K264+L264+M264+N264+O264+P264+Q264=0,"",J264+K264+L264+M264+N264+O264+P264+Q264)</f>
      </c>
      <c r="I264" s="40"/>
      <c r="J264" s="157"/>
      <c r="K264" s="157"/>
      <c r="L264" s="157"/>
      <c r="M264" s="157"/>
      <c r="N264" s="157"/>
      <c r="O264" s="157"/>
      <c r="P264" s="157"/>
      <c r="Q264" s="157"/>
    </row>
    <row r="265" spans="2:17" ht="12.75" customHeight="1">
      <c r="B265" s="168" t="s">
        <v>4</v>
      </c>
      <c r="C265" s="169"/>
      <c r="D265" s="171"/>
      <c r="E265" s="172"/>
      <c r="F265" s="5"/>
      <c r="G265" s="5"/>
      <c r="H265" s="175"/>
      <c r="I265" s="40"/>
      <c r="J265" s="158"/>
      <c r="K265" s="158"/>
      <c r="L265" s="158"/>
      <c r="M265" s="158"/>
      <c r="N265" s="158"/>
      <c r="O265" s="158"/>
      <c r="P265" s="158"/>
      <c r="Q265" s="158"/>
    </row>
    <row r="266" spans="2:17" ht="12.75" customHeight="1">
      <c r="B266" s="168" t="s">
        <v>10</v>
      </c>
      <c r="C266" s="169"/>
      <c r="D266" s="171"/>
      <c r="E266" s="172"/>
      <c r="F266" s="5"/>
      <c r="G266" s="5"/>
      <c r="H266" s="175">
        <f>+IF(J266+K266+L266+M266+N266+O266+P266+Q266=0,"",J266+K266+L266+M266+N266+O266+P266+Q266)</f>
      </c>
      <c r="I266" s="40"/>
      <c r="J266" s="157"/>
      <c r="K266" s="157"/>
      <c r="L266" s="157"/>
      <c r="M266" s="157"/>
      <c r="N266" s="157"/>
      <c r="O266" s="157"/>
      <c r="P266" s="157"/>
      <c r="Q266" s="157"/>
    </row>
    <row r="267" spans="2:17" ht="12.75" customHeight="1">
      <c r="B267" s="168" t="s">
        <v>5</v>
      </c>
      <c r="C267" s="169"/>
      <c r="D267" s="171"/>
      <c r="E267" s="172"/>
      <c r="H267" s="175"/>
      <c r="I267" s="40"/>
      <c r="J267" s="158"/>
      <c r="K267" s="158"/>
      <c r="L267" s="158"/>
      <c r="M267" s="158"/>
      <c r="N267" s="158"/>
      <c r="O267" s="158"/>
      <c r="P267" s="158"/>
      <c r="Q267" s="158"/>
    </row>
    <row r="268" spans="2:17" ht="12.75" customHeight="1">
      <c r="B268" s="168" t="s">
        <v>47</v>
      </c>
      <c r="C268" s="169"/>
      <c r="D268" s="171"/>
      <c r="E268" s="172"/>
      <c r="H268" s="175">
        <f>+IF(J268+K268+L268+M268+N268+O268+P268+Q268=0,"",J268+K268+L268+M268+N268+O268+P268+Q268)</f>
      </c>
      <c r="I268" s="40"/>
      <c r="J268" s="157"/>
      <c r="K268" s="157"/>
      <c r="L268" s="157"/>
      <c r="M268" s="157"/>
      <c r="N268" s="157"/>
      <c r="O268" s="157"/>
      <c r="P268" s="157"/>
      <c r="Q268" s="157"/>
    </row>
    <row r="269" spans="2:17" ht="12.75" customHeight="1">
      <c r="B269" s="168" t="s">
        <v>6</v>
      </c>
      <c r="C269" s="169"/>
      <c r="D269" s="171"/>
      <c r="E269" s="172"/>
      <c r="F269" s="5"/>
      <c r="G269" s="5"/>
      <c r="H269" s="175"/>
      <c r="I269" s="40"/>
      <c r="J269" s="158"/>
      <c r="K269" s="158"/>
      <c r="L269" s="158"/>
      <c r="M269" s="158"/>
      <c r="N269" s="158"/>
      <c r="O269" s="158"/>
      <c r="P269" s="158"/>
      <c r="Q269" s="158"/>
    </row>
    <row r="270" spans="2:17" ht="12.75" customHeight="1">
      <c r="B270" s="168" t="s">
        <v>48</v>
      </c>
      <c r="C270" s="169"/>
      <c r="D270" s="171"/>
      <c r="E270" s="172"/>
      <c r="H270" s="175">
        <f>+IF(J270+K270+L270+M270+N270+O270+P270+Q270=0,"",J270+K270+L270+M270+N270+O270+P270+Q270)</f>
      </c>
      <c r="I270" s="40"/>
      <c r="J270" s="157"/>
      <c r="K270" s="157"/>
      <c r="L270" s="157"/>
      <c r="M270" s="157"/>
      <c r="N270" s="157"/>
      <c r="O270" s="157"/>
      <c r="P270" s="157"/>
      <c r="Q270" s="157"/>
    </row>
    <row r="271" spans="2:17" ht="12.75" customHeight="1">
      <c r="B271" s="168" t="s">
        <v>7</v>
      </c>
      <c r="C271" s="169"/>
      <c r="D271" s="171"/>
      <c r="E271" s="172"/>
      <c r="H271" s="175"/>
      <c r="I271" s="40"/>
      <c r="J271" s="158"/>
      <c r="K271" s="158"/>
      <c r="L271" s="158"/>
      <c r="M271" s="158"/>
      <c r="N271" s="158"/>
      <c r="O271" s="158"/>
      <c r="P271" s="158"/>
      <c r="Q271" s="158"/>
    </row>
    <row r="272" spans="2:17" ht="12.75" customHeight="1">
      <c r="B272" s="168" t="s">
        <v>49</v>
      </c>
      <c r="C272" s="169"/>
      <c r="D272" s="171"/>
      <c r="E272" s="172"/>
      <c r="F272" s="5"/>
      <c r="G272" s="5"/>
      <c r="H272" s="175">
        <f>+IF(J272+K272+L272+M272+N272+O272+P272+Q272=0,"",J272+K272+L272+M272+N272+O272+P272+Q272)</f>
      </c>
      <c r="I272" s="40"/>
      <c r="J272" s="157"/>
      <c r="K272" s="157"/>
      <c r="L272" s="157"/>
      <c r="M272" s="157"/>
      <c r="N272" s="159"/>
      <c r="O272" s="159"/>
      <c r="P272" s="159"/>
      <c r="Q272" s="159"/>
    </row>
    <row r="273" spans="2:17" ht="12.75" customHeight="1">
      <c r="B273" s="168" t="s">
        <v>8</v>
      </c>
      <c r="C273" s="170"/>
      <c r="D273" s="173"/>
      <c r="E273" s="174"/>
      <c r="H273" s="176"/>
      <c r="I273" s="40"/>
      <c r="J273" s="158"/>
      <c r="K273" s="158"/>
      <c r="L273" s="158"/>
      <c r="M273" s="158"/>
      <c r="N273" s="160"/>
      <c r="O273" s="160"/>
      <c r="P273" s="160"/>
      <c r="Q273" s="160"/>
    </row>
    <row r="274" spans="2:17" s="14" customFormat="1" ht="12.75" customHeight="1">
      <c r="B274" s="244"/>
      <c r="C274" s="204" t="s">
        <v>44</v>
      </c>
      <c r="D274" s="205"/>
      <c r="E274" s="206"/>
      <c r="F274" s="18"/>
      <c r="G274" s="25"/>
      <c r="H274" s="245">
        <f>SUM(H254:H273)</f>
        <v>0</v>
      </c>
      <c r="I274" s="40"/>
      <c r="J274" s="295"/>
      <c r="K274" s="295"/>
      <c r="L274" s="295"/>
      <c r="M274" s="295"/>
      <c r="N274" s="100"/>
      <c r="O274" s="100"/>
      <c r="P274" s="100"/>
      <c r="Q274" s="100"/>
    </row>
    <row r="275" spans="2:17" s="14" customFormat="1" ht="15.75">
      <c r="B275" s="244"/>
      <c r="C275" s="207"/>
      <c r="D275" s="208"/>
      <c r="E275" s="209"/>
      <c r="F275" s="18"/>
      <c r="G275" s="25"/>
      <c r="H275" s="211"/>
      <c r="I275" s="40"/>
      <c r="J275" s="296"/>
      <c r="K275" s="296"/>
      <c r="L275" s="296"/>
      <c r="M275" s="296"/>
      <c r="N275" s="100"/>
      <c r="O275" s="100"/>
      <c r="P275" s="100"/>
      <c r="Q275" s="100"/>
    </row>
    <row r="276" ht="15.75">
      <c r="B276" s="23"/>
    </row>
  </sheetData>
  <sheetProtection password="C57F" sheet="1" selectLockedCells="1"/>
  <mergeCells count="1385">
    <mergeCell ref="M190:M191"/>
    <mergeCell ref="B190:B191"/>
    <mergeCell ref="C190:F191"/>
    <mergeCell ref="H190:H191"/>
    <mergeCell ref="J190:J191"/>
    <mergeCell ref="K190:K191"/>
    <mergeCell ref="L190:L191"/>
    <mergeCell ref="B182:B183"/>
    <mergeCell ref="B184:B185"/>
    <mergeCell ref="B186:B187"/>
    <mergeCell ref="B188:B189"/>
    <mergeCell ref="C179:D181"/>
    <mergeCell ref="E179:E181"/>
    <mergeCell ref="E184:E185"/>
    <mergeCell ref="E186:E187"/>
    <mergeCell ref="E188:E189"/>
    <mergeCell ref="C182:D183"/>
    <mergeCell ref="F179:F181"/>
    <mergeCell ref="J179:Q180"/>
    <mergeCell ref="H179:H181"/>
    <mergeCell ref="P186:P187"/>
    <mergeCell ref="Q186:Q187"/>
    <mergeCell ref="P182:P183"/>
    <mergeCell ref="Q182:Q183"/>
    <mergeCell ref="J184:J185"/>
    <mergeCell ref="O186:O187"/>
    <mergeCell ref="N184:N185"/>
    <mergeCell ref="Q184:Q185"/>
    <mergeCell ref="K184:K185"/>
    <mergeCell ref="L184:L185"/>
    <mergeCell ref="M184:M185"/>
    <mergeCell ref="J188:J189"/>
    <mergeCell ref="K188:K189"/>
    <mergeCell ref="L188:L189"/>
    <mergeCell ref="M188:M189"/>
    <mergeCell ref="N188:N189"/>
    <mergeCell ref="O188:O189"/>
    <mergeCell ref="P188:P189"/>
    <mergeCell ref="Q188:Q189"/>
    <mergeCell ref="J186:J187"/>
    <mergeCell ref="K186:K187"/>
    <mergeCell ref="L186:L187"/>
    <mergeCell ref="M186:M187"/>
    <mergeCell ref="N186:N187"/>
    <mergeCell ref="K182:K183"/>
    <mergeCell ref="L182:L183"/>
    <mergeCell ref="N182:N183"/>
    <mergeCell ref="O182:O183"/>
    <mergeCell ref="O184:O185"/>
    <mergeCell ref="P184:P185"/>
    <mergeCell ref="M182:M183"/>
    <mergeCell ref="F188:F189"/>
    <mergeCell ref="H188:H189"/>
    <mergeCell ref="H186:H187"/>
    <mergeCell ref="H184:H185"/>
    <mergeCell ref="H182:H183"/>
    <mergeCell ref="F182:F183"/>
    <mergeCell ref="F184:F185"/>
    <mergeCell ref="F186:F187"/>
    <mergeCell ref="J182:J183"/>
    <mergeCell ref="C184:D185"/>
    <mergeCell ref="C186:D187"/>
    <mergeCell ref="C188:D189"/>
    <mergeCell ref="E182:E183"/>
    <mergeCell ref="C72:F73"/>
    <mergeCell ref="J151:Q152"/>
    <mergeCell ref="P130:P131"/>
    <mergeCell ref="Q130:Q131"/>
    <mergeCell ref="N132:N133"/>
    <mergeCell ref="O260:O261"/>
    <mergeCell ref="N228:N229"/>
    <mergeCell ref="O228:O229"/>
    <mergeCell ref="N206:N207"/>
    <mergeCell ref="O206:O207"/>
    <mergeCell ref="P254:P255"/>
    <mergeCell ref="P260:P261"/>
    <mergeCell ref="P228:P229"/>
    <mergeCell ref="P206:P207"/>
    <mergeCell ref="P208:P209"/>
    <mergeCell ref="Q254:Q255"/>
    <mergeCell ref="N256:N257"/>
    <mergeCell ref="O256:O257"/>
    <mergeCell ref="P256:P257"/>
    <mergeCell ref="N244:N245"/>
    <mergeCell ref="O244:O245"/>
    <mergeCell ref="P244:P245"/>
    <mergeCell ref="Q244:Q245"/>
    <mergeCell ref="N262:N263"/>
    <mergeCell ref="O262:O263"/>
    <mergeCell ref="P262:P263"/>
    <mergeCell ref="Q262:Q263"/>
    <mergeCell ref="N258:N259"/>
    <mergeCell ref="Q256:Q257"/>
    <mergeCell ref="O258:O259"/>
    <mergeCell ref="P258:P259"/>
    <mergeCell ref="Q258:Q259"/>
    <mergeCell ref="N260:N261"/>
    <mergeCell ref="Q260:Q261"/>
    <mergeCell ref="J251:Q252"/>
    <mergeCell ref="N254:N255"/>
    <mergeCell ref="O254:O255"/>
    <mergeCell ref="J260:J261"/>
    <mergeCell ref="K260:K261"/>
    <mergeCell ref="L260:L261"/>
    <mergeCell ref="M260:M261"/>
    <mergeCell ref="J258:J259"/>
    <mergeCell ref="L256:L257"/>
    <mergeCell ref="Q228:Q229"/>
    <mergeCell ref="N234:N235"/>
    <mergeCell ref="O234:O235"/>
    <mergeCell ref="P234:P235"/>
    <mergeCell ref="Q234:Q235"/>
    <mergeCell ref="P230:P231"/>
    <mergeCell ref="Q230:Q231"/>
    <mergeCell ref="P232:P233"/>
    <mergeCell ref="Q232:Q233"/>
    <mergeCell ref="Q206:Q207"/>
    <mergeCell ref="J223:Q224"/>
    <mergeCell ref="N226:N227"/>
    <mergeCell ref="O226:O227"/>
    <mergeCell ref="P226:P227"/>
    <mergeCell ref="Q226:Q227"/>
    <mergeCell ref="M226:M227"/>
    <mergeCell ref="J206:J207"/>
    <mergeCell ref="N208:N209"/>
    <mergeCell ref="O208:O209"/>
    <mergeCell ref="N202:N203"/>
    <mergeCell ref="O202:O203"/>
    <mergeCell ref="P202:P203"/>
    <mergeCell ref="Q202:Q203"/>
    <mergeCell ref="N204:N205"/>
    <mergeCell ref="O204:O205"/>
    <mergeCell ref="P204:P205"/>
    <mergeCell ref="Q204:Q205"/>
    <mergeCell ref="N198:N199"/>
    <mergeCell ref="O198:O199"/>
    <mergeCell ref="P198:P199"/>
    <mergeCell ref="Q198:Q199"/>
    <mergeCell ref="N200:N201"/>
    <mergeCell ref="O200:O201"/>
    <mergeCell ref="P200:P201"/>
    <mergeCell ref="Q200:Q201"/>
    <mergeCell ref="N158:N159"/>
    <mergeCell ref="O158:O159"/>
    <mergeCell ref="P158:P159"/>
    <mergeCell ref="Q158:Q159"/>
    <mergeCell ref="N160:N161"/>
    <mergeCell ref="O160:O161"/>
    <mergeCell ref="P160:P161"/>
    <mergeCell ref="Q160:Q161"/>
    <mergeCell ref="N154:N155"/>
    <mergeCell ref="O154:O155"/>
    <mergeCell ref="P154:P155"/>
    <mergeCell ref="Q154:Q155"/>
    <mergeCell ref="N156:N157"/>
    <mergeCell ref="O156:O157"/>
    <mergeCell ref="P156:P157"/>
    <mergeCell ref="Q156:Q157"/>
    <mergeCell ref="O132:O133"/>
    <mergeCell ref="P132:P133"/>
    <mergeCell ref="Q132:Q133"/>
    <mergeCell ref="N130:N131"/>
    <mergeCell ref="O130:O131"/>
    <mergeCell ref="J146:J147"/>
    <mergeCell ref="L146:L147"/>
    <mergeCell ref="M146:M147"/>
    <mergeCell ref="N134:N135"/>
    <mergeCell ref="O134:O135"/>
    <mergeCell ref="P126:P127"/>
    <mergeCell ref="Q126:Q127"/>
    <mergeCell ref="N128:N129"/>
    <mergeCell ref="O128:O129"/>
    <mergeCell ref="P128:P129"/>
    <mergeCell ref="Q128:Q129"/>
    <mergeCell ref="N126:N127"/>
    <mergeCell ref="O126:O127"/>
    <mergeCell ref="N96:N97"/>
    <mergeCell ref="O96:O97"/>
    <mergeCell ref="P96:P97"/>
    <mergeCell ref="Q96:Q97"/>
    <mergeCell ref="N98:N99"/>
    <mergeCell ref="O98:O99"/>
    <mergeCell ref="P98:P99"/>
    <mergeCell ref="Q98:Q99"/>
    <mergeCell ref="N92:N93"/>
    <mergeCell ref="O92:O93"/>
    <mergeCell ref="P92:P93"/>
    <mergeCell ref="Q92:Q93"/>
    <mergeCell ref="N94:N95"/>
    <mergeCell ref="O94:O95"/>
    <mergeCell ref="P94:P95"/>
    <mergeCell ref="Q94:Q95"/>
    <mergeCell ref="N88:N89"/>
    <mergeCell ref="O88:O89"/>
    <mergeCell ref="P88:P89"/>
    <mergeCell ref="Q88:Q89"/>
    <mergeCell ref="N90:N91"/>
    <mergeCell ref="O90:O91"/>
    <mergeCell ref="P90:P91"/>
    <mergeCell ref="Q90:Q91"/>
    <mergeCell ref="N84:N85"/>
    <mergeCell ref="O84:O85"/>
    <mergeCell ref="P84:P85"/>
    <mergeCell ref="Q84:Q85"/>
    <mergeCell ref="N86:N87"/>
    <mergeCell ref="O86:O87"/>
    <mergeCell ref="P86:P87"/>
    <mergeCell ref="Q86:Q87"/>
    <mergeCell ref="N80:N81"/>
    <mergeCell ref="O80:O81"/>
    <mergeCell ref="P80:P81"/>
    <mergeCell ref="Q80:Q81"/>
    <mergeCell ref="N82:N83"/>
    <mergeCell ref="O82:O83"/>
    <mergeCell ref="P82:P83"/>
    <mergeCell ref="Q82:Q83"/>
    <mergeCell ref="J77:Q78"/>
    <mergeCell ref="R68:R69"/>
    <mergeCell ref="J70:J71"/>
    <mergeCell ref="K70:K71"/>
    <mergeCell ref="L70:L71"/>
    <mergeCell ref="M70:M71"/>
    <mergeCell ref="N70:N71"/>
    <mergeCell ref="O70:O71"/>
    <mergeCell ref="P70:P71"/>
    <mergeCell ref="Q70:Q71"/>
    <mergeCell ref="R70:R71"/>
    <mergeCell ref="Q66:Q67"/>
    <mergeCell ref="R66:R67"/>
    <mergeCell ref="J68:J69"/>
    <mergeCell ref="K68:K69"/>
    <mergeCell ref="L68:L69"/>
    <mergeCell ref="M68:M69"/>
    <mergeCell ref="N68:N69"/>
    <mergeCell ref="O68:O69"/>
    <mergeCell ref="P68:P69"/>
    <mergeCell ref="Q68:Q69"/>
    <mergeCell ref="P64:P65"/>
    <mergeCell ref="Q64:Q65"/>
    <mergeCell ref="R64:R65"/>
    <mergeCell ref="J66:J67"/>
    <mergeCell ref="K66:K67"/>
    <mergeCell ref="L66:L67"/>
    <mergeCell ref="M66:M67"/>
    <mergeCell ref="N66:N67"/>
    <mergeCell ref="O66:O67"/>
    <mergeCell ref="P66:P67"/>
    <mergeCell ref="J64:J65"/>
    <mergeCell ref="K64:K65"/>
    <mergeCell ref="L64:L65"/>
    <mergeCell ref="M64:M65"/>
    <mergeCell ref="N64:N65"/>
    <mergeCell ref="O64:O65"/>
    <mergeCell ref="R60:R61"/>
    <mergeCell ref="J62:J63"/>
    <mergeCell ref="K62:K63"/>
    <mergeCell ref="L62:L63"/>
    <mergeCell ref="M62:M63"/>
    <mergeCell ref="N62:N63"/>
    <mergeCell ref="O62:O63"/>
    <mergeCell ref="P62:P63"/>
    <mergeCell ref="Q62:Q63"/>
    <mergeCell ref="R62:R63"/>
    <mergeCell ref="Q58:Q59"/>
    <mergeCell ref="R58:R59"/>
    <mergeCell ref="J60:J61"/>
    <mergeCell ref="K60:K61"/>
    <mergeCell ref="L60:L61"/>
    <mergeCell ref="M60:M61"/>
    <mergeCell ref="N60:N61"/>
    <mergeCell ref="O60:O61"/>
    <mergeCell ref="P60:P61"/>
    <mergeCell ref="Q60:Q61"/>
    <mergeCell ref="K58:K59"/>
    <mergeCell ref="L58:L59"/>
    <mergeCell ref="M58:M59"/>
    <mergeCell ref="N58:N59"/>
    <mergeCell ref="O58:O59"/>
    <mergeCell ref="P58:P59"/>
    <mergeCell ref="R54:R55"/>
    <mergeCell ref="J56:J57"/>
    <mergeCell ref="K56:K57"/>
    <mergeCell ref="L56:L57"/>
    <mergeCell ref="M56:M57"/>
    <mergeCell ref="N56:N57"/>
    <mergeCell ref="O56:O57"/>
    <mergeCell ref="P56:P57"/>
    <mergeCell ref="Q56:Q57"/>
    <mergeCell ref="R56:R57"/>
    <mergeCell ref="Q52:Q53"/>
    <mergeCell ref="R52:R53"/>
    <mergeCell ref="J54:J55"/>
    <mergeCell ref="K54:K55"/>
    <mergeCell ref="L54:L55"/>
    <mergeCell ref="M54:M55"/>
    <mergeCell ref="N54:N55"/>
    <mergeCell ref="O54:O55"/>
    <mergeCell ref="P54:P55"/>
    <mergeCell ref="Q54:Q55"/>
    <mergeCell ref="P50:P51"/>
    <mergeCell ref="Q50:Q51"/>
    <mergeCell ref="R50:R51"/>
    <mergeCell ref="J52:J53"/>
    <mergeCell ref="K52:K53"/>
    <mergeCell ref="L52:L53"/>
    <mergeCell ref="M52:M53"/>
    <mergeCell ref="N52:N53"/>
    <mergeCell ref="O52:O53"/>
    <mergeCell ref="P52:P53"/>
    <mergeCell ref="O48:O49"/>
    <mergeCell ref="P48:P49"/>
    <mergeCell ref="Q48:Q49"/>
    <mergeCell ref="R48:R49"/>
    <mergeCell ref="J50:J51"/>
    <mergeCell ref="K50:K51"/>
    <mergeCell ref="L50:L51"/>
    <mergeCell ref="M50:M51"/>
    <mergeCell ref="N50:N51"/>
    <mergeCell ref="O50:O51"/>
    <mergeCell ref="N46:N47"/>
    <mergeCell ref="O46:O47"/>
    <mergeCell ref="P46:P47"/>
    <mergeCell ref="Q46:Q47"/>
    <mergeCell ref="R46:R47"/>
    <mergeCell ref="J48:J49"/>
    <mergeCell ref="K48:K49"/>
    <mergeCell ref="L48:L49"/>
    <mergeCell ref="M48:M49"/>
    <mergeCell ref="N48:N49"/>
    <mergeCell ref="R42:R43"/>
    <mergeCell ref="L44:L45"/>
    <mergeCell ref="M44:M45"/>
    <mergeCell ref="N44:N45"/>
    <mergeCell ref="O44:O45"/>
    <mergeCell ref="P44:P45"/>
    <mergeCell ref="Q44:Q45"/>
    <mergeCell ref="R44:R45"/>
    <mergeCell ref="N40:N41"/>
    <mergeCell ref="O40:O41"/>
    <mergeCell ref="P40:P41"/>
    <mergeCell ref="Q40:Q41"/>
    <mergeCell ref="N36:N37"/>
    <mergeCell ref="Q42:Q43"/>
    <mergeCell ref="P34:P35"/>
    <mergeCell ref="Q34:Q35"/>
    <mergeCell ref="P29:P31"/>
    <mergeCell ref="Q36:Q37"/>
    <mergeCell ref="N38:N39"/>
    <mergeCell ref="O38:O39"/>
    <mergeCell ref="P38:P39"/>
    <mergeCell ref="Q38:Q39"/>
    <mergeCell ref="J42:J43"/>
    <mergeCell ref="M42:M43"/>
    <mergeCell ref="N42:N43"/>
    <mergeCell ref="O42:O43"/>
    <mergeCell ref="P42:P43"/>
    <mergeCell ref="Q29:Q31"/>
    <mergeCell ref="N32:N33"/>
    <mergeCell ref="O32:O33"/>
    <mergeCell ref="P32:P33"/>
    <mergeCell ref="Q32:Q33"/>
    <mergeCell ref="H66:H67"/>
    <mergeCell ref="H68:H69"/>
    <mergeCell ref="D64:E65"/>
    <mergeCell ref="H70:H71"/>
    <mergeCell ref="N29:N31"/>
    <mergeCell ref="O29:O31"/>
    <mergeCell ref="J46:J47"/>
    <mergeCell ref="K46:K47"/>
    <mergeCell ref="L46:L47"/>
    <mergeCell ref="M46:M47"/>
    <mergeCell ref="H54:H55"/>
    <mergeCell ref="H56:H57"/>
    <mergeCell ref="H58:H59"/>
    <mergeCell ref="H60:H61"/>
    <mergeCell ref="H62:H63"/>
    <mergeCell ref="H64:H65"/>
    <mergeCell ref="B70:B71"/>
    <mergeCell ref="H42:H43"/>
    <mergeCell ref="H44:H45"/>
    <mergeCell ref="H46:H47"/>
    <mergeCell ref="H48:H49"/>
    <mergeCell ref="H50:H51"/>
    <mergeCell ref="H52:H53"/>
    <mergeCell ref="C66:C67"/>
    <mergeCell ref="D66:E67"/>
    <mergeCell ref="C58:C59"/>
    <mergeCell ref="D58:E59"/>
    <mergeCell ref="D68:E69"/>
    <mergeCell ref="C70:C71"/>
    <mergeCell ref="D70:E71"/>
    <mergeCell ref="C60:C61"/>
    <mergeCell ref="D60:E61"/>
    <mergeCell ref="C62:C63"/>
    <mergeCell ref="D62:E63"/>
    <mergeCell ref="C64:C65"/>
    <mergeCell ref="C68:C69"/>
    <mergeCell ref="C52:C53"/>
    <mergeCell ref="D52:E53"/>
    <mergeCell ref="C54:C55"/>
    <mergeCell ref="D54:E55"/>
    <mergeCell ref="C56:C57"/>
    <mergeCell ref="D56:E57"/>
    <mergeCell ref="B66:B67"/>
    <mergeCell ref="B68:B69"/>
    <mergeCell ref="C42:C43"/>
    <mergeCell ref="D42:E43"/>
    <mergeCell ref="C44:C45"/>
    <mergeCell ref="D44:E45"/>
    <mergeCell ref="C46:C47"/>
    <mergeCell ref="D46:E47"/>
    <mergeCell ref="B54:B55"/>
    <mergeCell ref="B56:B57"/>
    <mergeCell ref="B58:B59"/>
    <mergeCell ref="B60:B61"/>
    <mergeCell ref="B62:B63"/>
    <mergeCell ref="B64:B65"/>
    <mergeCell ref="B42:B43"/>
    <mergeCell ref="B44:B45"/>
    <mergeCell ref="B46:B47"/>
    <mergeCell ref="B48:B49"/>
    <mergeCell ref="B50:B51"/>
    <mergeCell ref="B52:B53"/>
    <mergeCell ref="L262:L263"/>
    <mergeCell ref="M262:M263"/>
    <mergeCell ref="J274:J275"/>
    <mergeCell ref="L274:L275"/>
    <mergeCell ref="M274:M275"/>
    <mergeCell ref="K274:K275"/>
    <mergeCell ref="K262:K263"/>
    <mergeCell ref="J262:J263"/>
    <mergeCell ref="L266:L267"/>
    <mergeCell ref="M266:M267"/>
    <mergeCell ref="L234:L235"/>
    <mergeCell ref="M234:M235"/>
    <mergeCell ref="K258:K259"/>
    <mergeCell ref="L258:L259"/>
    <mergeCell ref="K244:K245"/>
    <mergeCell ref="M244:M245"/>
    <mergeCell ref="M256:M257"/>
    <mergeCell ref="M238:M239"/>
    <mergeCell ref="K240:K241"/>
    <mergeCell ref="L240:L241"/>
    <mergeCell ref="K202:K203"/>
    <mergeCell ref="J202:J203"/>
    <mergeCell ref="L202:L203"/>
    <mergeCell ref="M202:M203"/>
    <mergeCell ref="L206:L207"/>
    <mergeCell ref="M206:M207"/>
    <mergeCell ref="K206:K207"/>
    <mergeCell ref="J204:J205"/>
    <mergeCell ref="L204:L205"/>
    <mergeCell ref="M204:M205"/>
    <mergeCell ref="L228:L229"/>
    <mergeCell ref="M228:M229"/>
    <mergeCell ref="J218:J219"/>
    <mergeCell ref="K218:K219"/>
    <mergeCell ref="L218:L219"/>
    <mergeCell ref="M218:M219"/>
    <mergeCell ref="J226:J227"/>
    <mergeCell ref="L226:L227"/>
    <mergeCell ref="J234:J235"/>
    <mergeCell ref="J208:J209"/>
    <mergeCell ref="K208:K209"/>
    <mergeCell ref="L208:L209"/>
    <mergeCell ref="L244:L245"/>
    <mergeCell ref="J254:J255"/>
    <mergeCell ref="K254:K255"/>
    <mergeCell ref="J244:J245"/>
    <mergeCell ref="J246:J247"/>
    <mergeCell ref="L254:L255"/>
    <mergeCell ref="M254:M255"/>
    <mergeCell ref="L246:L247"/>
    <mergeCell ref="M246:M247"/>
    <mergeCell ref="K246:K247"/>
    <mergeCell ref="L158:L159"/>
    <mergeCell ref="M158:M159"/>
    <mergeCell ref="K164:K165"/>
    <mergeCell ref="L164:L165"/>
    <mergeCell ref="M164:M165"/>
    <mergeCell ref="K168:K169"/>
    <mergeCell ref="J200:J201"/>
    <mergeCell ref="L200:L201"/>
    <mergeCell ref="M200:M201"/>
    <mergeCell ref="K198:K199"/>
    <mergeCell ref="K200:K201"/>
    <mergeCell ref="J198:J199"/>
    <mergeCell ref="L198:L199"/>
    <mergeCell ref="M198:M199"/>
    <mergeCell ref="J160:J161"/>
    <mergeCell ref="L160:L161"/>
    <mergeCell ref="M160:M161"/>
    <mergeCell ref="J174:J175"/>
    <mergeCell ref="J195:Q196"/>
    <mergeCell ref="L174:L175"/>
    <mergeCell ref="M174:M175"/>
    <mergeCell ref="K160:K161"/>
    <mergeCell ref="K174:K175"/>
    <mergeCell ref="M162:M163"/>
    <mergeCell ref="L130:L131"/>
    <mergeCell ref="K158:K159"/>
    <mergeCell ref="K154:K155"/>
    <mergeCell ref="J132:J133"/>
    <mergeCell ref="L132:L133"/>
    <mergeCell ref="M132:M133"/>
    <mergeCell ref="J158:J159"/>
    <mergeCell ref="L156:L157"/>
    <mergeCell ref="M156:M157"/>
    <mergeCell ref="J156:J157"/>
    <mergeCell ref="M130:M131"/>
    <mergeCell ref="J154:J155"/>
    <mergeCell ref="K156:K157"/>
    <mergeCell ref="L154:L155"/>
    <mergeCell ref="M154:M155"/>
    <mergeCell ref="J130:J131"/>
    <mergeCell ref="K130:K131"/>
    <mergeCell ref="M134:M135"/>
    <mergeCell ref="M136:M137"/>
    <mergeCell ref="K138:K139"/>
    <mergeCell ref="M88:M89"/>
    <mergeCell ref="M94:M95"/>
    <mergeCell ref="L102:L103"/>
    <mergeCell ref="M102:M103"/>
    <mergeCell ref="K128:K129"/>
    <mergeCell ref="L128:L129"/>
    <mergeCell ref="M128:M129"/>
    <mergeCell ref="M104:M105"/>
    <mergeCell ref="L126:L127"/>
    <mergeCell ref="J96:J97"/>
    <mergeCell ref="K96:K97"/>
    <mergeCell ref="K94:K95"/>
    <mergeCell ref="L94:L95"/>
    <mergeCell ref="J86:J87"/>
    <mergeCell ref="L90:L91"/>
    <mergeCell ref="K88:K89"/>
    <mergeCell ref="L86:L87"/>
    <mergeCell ref="L96:L97"/>
    <mergeCell ref="L88:L89"/>
    <mergeCell ref="M86:M87"/>
    <mergeCell ref="L80:L81"/>
    <mergeCell ref="J82:J83"/>
    <mergeCell ref="L82:L83"/>
    <mergeCell ref="J40:J41"/>
    <mergeCell ref="L40:L41"/>
    <mergeCell ref="K42:K43"/>
    <mergeCell ref="L42:L43"/>
    <mergeCell ref="J44:J45"/>
    <mergeCell ref="K44:K45"/>
    <mergeCell ref="J58:J59"/>
    <mergeCell ref="M29:M31"/>
    <mergeCell ref="M90:M91"/>
    <mergeCell ref="K90:K91"/>
    <mergeCell ref="M40:M41"/>
    <mergeCell ref="M80:M81"/>
    <mergeCell ref="K80:K81"/>
    <mergeCell ref="M82:M83"/>
    <mergeCell ref="M84:M85"/>
    <mergeCell ref="M36:M37"/>
    <mergeCell ref="L84:L85"/>
    <mergeCell ref="R29:R31"/>
    <mergeCell ref="M38:M39"/>
    <mergeCell ref="K40:K41"/>
    <mergeCell ref="R40:R41"/>
    <mergeCell ref="J32:J33"/>
    <mergeCell ref="L32:L33"/>
    <mergeCell ref="M32:M33"/>
    <mergeCell ref="L29:L31"/>
    <mergeCell ref="J29:J31"/>
    <mergeCell ref="R32:R33"/>
    <mergeCell ref="R38:R39"/>
    <mergeCell ref="L34:L35"/>
    <mergeCell ref="K29:K31"/>
    <mergeCell ref="K38:K39"/>
    <mergeCell ref="L38:L39"/>
    <mergeCell ref="O36:O37"/>
    <mergeCell ref="P36:P37"/>
    <mergeCell ref="N34:N35"/>
    <mergeCell ref="O34:O35"/>
    <mergeCell ref="J34:J35"/>
    <mergeCell ref="M34:M35"/>
    <mergeCell ref="R34:R35"/>
    <mergeCell ref="J36:J37"/>
    <mergeCell ref="L36:L37"/>
    <mergeCell ref="C2:D2"/>
    <mergeCell ref="D4:E4"/>
    <mergeCell ref="D5:E5"/>
    <mergeCell ref="K13:K14"/>
    <mergeCell ref="L13:L14"/>
    <mergeCell ref="C75:D75"/>
    <mergeCell ref="C149:D149"/>
    <mergeCell ref="K120:K121"/>
    <mergeCell ref="K98:K99"/>
    <mergeCell ref="K126:K127"/>
    <mergeCell ref="K146:K147"/>
    <mergeCell ref="K132:K133"/>
    <mergeCell ref="J80:J81"/>
    <mergeCell ref="K86:K87"/>
    <mergeCell ref="J126:J127"/>
    <mergeCell ref="M126:M127"/>
    <mergeCell ref="L92:L93"/>
    <mergeCell ref="M92:M93"/>
    <mergeCell ref="J94:J95"/>
    <mergeCell ref="K102:K103"/>
    <mergeCell ref="K100:K101"/>
    <mergeCell ref="K92:K93"/>
    <mergeCell ref="L104:L105"/>
    <mergeCell ref="J123:Q124"/>
    <mergeCell ref="M96:M97"/>
    <mergeCell ref="J98:J99"/>
    <mergeCell ref="L98:L99"/>
    <mergeCell ref="M98:M99"/>
    <mergeCell ref="J120:J121"/>
    <mergeCell ref="L120:L121"/>
    <mergeCell ref="M120:M121"/>
    <mergeCell ref="J102:J103"/>
    <mergeCell ref="L106:L107"/>
    <mergeCell ref="M106:M107"/>
    <mergeCell ref="L108:L109"/>
    <mergeCell ref="F90:F91"/>
    <mergeCell ref="F92:F93"/>
    <mergeCell ref="I5:J5"/>
    <mergeCell ref="I7:J7"/>
    <mergeCell ref="H86:H87"/>
    <mergeCell ref="J13:J14"/>
    <mergeCell ref="J16:J17"/>
    <mergeCell ref="F42:F43"/>
    <mergeCell ref="J88:J89"/>
    <mergeCell ref="J92:J93"/>
    <mergeCell ref="K84:K85"/>
    <mergeCell ref="J84:J85"/>
    <mergeCell ref="J38:J39"/>
    <mergeCell ref="D34:E35"/>
    <mergeCell ref="C38:C39"/>
    <mergeCell ref="H38:H39"/>
    <mergeCell ref="H82:H83"/>
    <mergeCell ref="E84:E85"/>
    <mergeCell ref="F84:F85"/>
    <mergeCell ref="H84:H85"/>
    <mergeCell ref="C48:C49"/>
    <mergeCell ref="D48:E49"/>
    <mergeCell ref="C50:C51"/>
    <mergeCell ref="D50:E51"/>
    <mergeCell ref="C13:D14"/>
    <mergeCell ref="C16:D17"/>
    <mergeCell ref="C22:D22"/>
    <mergeCell ref="C23:D23"/>
    <mergeCell ref="H98:H99"/>
    <mergeCell ref="H158:H159"/>
    <mergeCell ref="J128:J129"/>
    <mergeCell ref="H130:H131"/>
    <mergeCell ref="C29:C31"/>
    <mergeCell ref="D29:E31"/>
    <mergeCell ref="H88:H89"/>
    <mergeCell ref="H90:H91"/>
    <mergeCell ref="J90:J91"/>
    <mergeCell ref="D32:E33"/>
    <mergeCell ref="H195:H197"/>
    <mergeCell ref="E198:E199"/>
    <mergeCell ref="F198:F199"/>
    <mergeCell ref="H198:H199"/>
    <mergeCell ref="K82:K83"/>
    <mergeCell ref="H200:H201"/>
    <mergeCell ref="H160:H161"/>
    <mergeCell ref="H92:H93"/>
    <mergeCell ref="H132:H133"/>
    <mergeCell ref="H94:H95"/>
    <mergeCell ref="D228:E229"/>
    <mergeCell ref="F228:F229"/>
    <mergeCell ref="H228:H229"/>
    <mergeCell ref="G228:G229"/>
    <mergeCell ref="E206:E207"/>
    <mergeCell ref="F204:F205"/>
    <mergeCell ref="H206:H207"/>
    <mergeCell ref="G223:G225"/>
    <mergeCell ref="D223:E225"/>
    <mergeCell ref="G226:G227"/>
    <mergeCell ref="E202:E203"/>
    <mergeCell ref="F200:F201"/>
    <mergeCell ref="H246:H247"/>
    <mergeCell ref="G244:G245"/>
    <mergeCell ref="B256:B257"/>
    <mergeCell ref="K228:K229"/>
    <mergeCell ref="B254:B255"/>
    <mergeCell ref="J228:J229"/>
    <mergeCell ref="K256:K257"/>
    <mergeCell ref="C228:C229"/>
    <mergeCell ref="B228:B229"/>
    <mergeCell ref="C249:D249"/>
    <mergeCell ref="B234:B235"/>
    <mergeCell ref="B244:B245"/>
    <mergeCell ref="J256:J257"/>
    <mergeCell ref="K234:K235"/>
    <mergeCell ref="D256:E257"/>
    <mergeCell ref="C251:C253"/>
    <mergeCell ref="H256:H257"/>
    <mergeCell ref="H254:H255"/>
    <mergeCell ref="B274:B275"/>
    <mergeCell ref="C274:E275"/>
    <mergeCell ref="B260:B261"/>
    <mergeCell ref="B262:B263"/>
    <mergeCell ref="H262:H263"/>
    <mergeCell ref="D260:E261"/>
    <mergeCell ref="C262:C263"/>
    <mergeCell ref="D262:E263"/>
    <mergeCell ref="H274:H275"/>
    <mergeCell ref="H260:H261"/>
    <mergeCell ref="C258:C259"/>
    <mergeCell ref="D258:E259"/>
    <mergeCell ref="H251:H253"/>
    <mergeCell ref="D251:E253"/>
    <mergeCell ref="D254:E255"/>
    <mergeCell ref="C254:C255"/>
    <mergeCell ref="C256:C257"/>
    <mergeCell ref="C260:C261"/>
    <mergeCell ref="H258:H259"/>
    <mergeCell ref="K204:K205"/>
    <mergeCell ref="H204:H205"/>
    <mergeCell ref="F202:F203"/>
    <mergeCell ref="H202:H203"/>
    <mergeCell ref="H226:H227"/>
    <mergeCell ref="H223:H225"/>
    <mergeCell ref="H234:H235"/>
    <mergeCell ref="H218:H219"/>
    <mergeCell ref="B204:B205"/>
    <mergeCell ref="C204:D205"/>
    <mergeCell ref="C206:D207"/>
    <mergeCell ref="C246:E247"/>
    <mergeCell ref="F234:F235"/>
    <mergeCell ref="G234:G235"/>
    <mergeCell ref="C234:C235"/>
    <mergeCell ref="C223:C225"/>
    <mergeCell ref="F206:F207"/>
    <mergeCell ref="B236:B237"/>
    <mergeCell ref="H230:H231"/>
    <mergeCell ref="D234:E235"/>
    <mergeCell ref="B198:B199"/>
    <mergeCell ref="C198:D199"/>
    <mergeCell ref="C160:D161"/>
    <mergeCell ref="C195:D197"/>
    <mergeCell ref="E204:E205"/>
    <mergeCell ref="B200:B201"/>
    <mergeCell ref="C200:D201"/>
    <mergeCell ref="E200:E201"/>
    <mergeCell ref="B202:B203"/>
    <mergeCell ref="C202:D203"/>
    <mergeCell ref="B226:B227"/>
    <mergeCell ref="B206:B207"/>
    <mergeCell ref="B218:B219"/>
    <mergeCell ref="D226:E227"/>
    <mergeCell ref="C226:C227"/>
    <mergeCell ref="C218:F219"/>
    <mergeCell ref="F223:F225"/>
    <mergeCell ref="F226:F227"/>
    <mergeCell ref="C158:D159"/>
    <mergeCell ref="E158:E159"/>
    <mergeCell ref="E160:E161"/>
    <mergeCell ref="C174:F175"/>
    <mergeCell ref="F160:F161"/>
    <mergeCell ref="B158:B159"/>
    <mergeCell ref="B170:B171"/>
    <mergeCell ref="C170:D171"/>
    <mergeCell ref="E170:E171"/>
    <mergeCell ref="F170:F171"/>
    <mergeCell ref="C128:D129"/>
    <mergeCell ref="E128:E129"/>
    <mergeCell ref="H128:H129"/>
    <mergeCell ref="B174:B175"/>
    <mergeCell ref="H174:H175"/>
    <mergeCell ref="B160:B161"/>
    <mergeCell ref="B132:B133"/>
    <mergeCell ref="C132:D133"/>
    <mergeCell ref="F158:F159"/>
    <mergeCell ref="B156:B157"/>
    <mergeCell ref="F156:F157"/>
    <mergeCell ref="E154:E155"/>
    <mergeCell ref="F154:F155"/>
    <mergeCell ref="B146:B147"/>
    <mergeCell ref="H151:H153"/>
    <mergeCell ref="H156:H157"/>
    <mergeCell ref="B154:B155"/>
    <mergeCell ref="B120:B121"/>
    <mergeCell ref="E98:E99"/>
    <mergeCell ref="B94:B95"/>
    <mergeCell ref="C94:D95"/>
    <mergeCell ref="E94:E95"/>
    <mergeCell ref="C120:F121"/>
    <mergeCell ref="C98:D99"/>
    <mergeCell ref="F94:F95"/>
    <mergeCell ref="F100:F101"/>
    <mergeCell ref="B108:B109"/>
    <mergeCell ref="B128:B129"/>
    <mergeCell ref="B130:B131"/>
    <mergeCell ref="C130:D131"/>
    <mergeCell ref="F128:F129"/>
    <mergeCell ref="B92:B93"/>
    <mergeCell ref="B98:B99"/>
    <mergeCell ref="B96:B97"/>
    <mergeCell ref="C96:D97"/>
    <mergeCell ref="E96:E97"/>
    <mergeCell ref="B100:B101"/>
    <mergeCell ref="B126:B127"/>
    <mergeCell ref="C126:D127"/>
    <mergeCell ref="E126:E127"/>
    <mergeCell ref="F126:F127"/>
    <mergeCell ref="H126:H127"/>
    <mergeCell ref="F96:F97"/>
    <mergeCell ref="H96:H97"/>
    <mergeCell ref="H120:H121"/>
    <mergeCell ref="C100:D101"/>
    <mergeCell ref="E100:E101"/>
    <mergeCell ref="C92:D93"/>
    <mergeCell ref="E92:E93"/>
    <mergeCell ref="F98:F99"/>
    <mergeCell ref="B88:B89"/>
    <mergeCell ref="C88:D89"/>
    <mergeCell ref="E88:E89"/>
    <mergeCell ref="F88:F89"/>
    <mergeCell ref="B90:B91"/>
    <mergeCell ref="C90:D91"/>
    <mergeCell ref="E90:E91"/>
    <mergeCell ref="B86:B87"/>
    <mergeCell ref="C86:D87"/>
    <mergeCell ref="E86:E87"/>
    <mergeCell ref="F86:F87"/>
    <mergeCell ref="B82:B83"/>
    <mergeCell ref="C82:D83"/>
    <mergeCell ref="E82:E83"/>
    <mergeCell ref="F82:F83"/>
    <mergeCell ref="B84:B85"/>
    <mergeCell ref="C84:D85"/>
    <mergeCell ref="B80:B81"/>
    <mergeCell ref="E80:E81"/>
    <mergeCell ref="H80:H81"/>
    <mergeCell ref="C80:D81"/>
    <mergeCell ref="F80:F81"/>
    <mergeCell ref="B32:B33"/>
    <mergeCell ref="C32:C33"/>
    <mergeCell ref="H32:H33"/>
    <mergeCell ref="E77:E79"/>
    <mergeCell ref="B38:B39"/>
    <mergeCell ref="B34:B35"/>
    <mergeCell ref="C34:C35"/>
    <mergeCell ref="H34:H35"/>
    <mergeCell ref="K32:K33"/>
    <mergeCell ref="H77:H79"/>
    <mergeCell ref="B72:B73"/>
    <mergeCell ref="H72:H73"/>
    <mergeCell ref="C77:D79"/>
    <mergeCell ref="F77:F79"/>
    <mergeCell ref="K36:K37"/>
    <mergeCell ref="B36:B37"/>
    <mergeCell ref="C36:C37"/>
    <mergeCell ref="H36:H37"/>
    <mergeCell ref="B40:B41"/>
    <mergeCell ref="C40:C41"/>
    <mergeCell ref="D36:E37"/>
    <mergeCell ref="D38:E39"/>
    <mergeCell ref="D40:E41"/>
    <mergeCell ref="H40:H41"/>
    <mergeCell ref="F40:F41"/>
    <mergeCell ref="R80:R81"/>
    <mergeCell ref="H146:H147"/>
    <mergeCell ref="C151:D153"/>
    <mergeCell ref="E151:E153"/>
    <mergeCell ref="E132:E133"/>
    <mergeCell ref="E195:E197"/>
    <mergeCell ref="F195:F197"/>
    <mergeCell ref="C123:D125"/>
    <mergeCell ref="E123:E125"/>
    <mergeCell ref="C154:D155"/>
    <mergeCell ref="E130:E131"/>
    <mergeCell ref="F130:F131"/>
    <mergeCell ref="C156:D157"/>
    <mergeCell ref="E156:E157"/>
    <mergeCell ref="F123:F125"/>
    <mergeCell ref="H123:H125"/>
    <mergeCell ref="F151:F153"/>
    <mergeCell ref="F132:F133"/>
    <mergeCell ref="C146:F147"/>
    <mergeCell ref="H154:H155"/>
    <mergeCell ref="H100:H101"/>
    <mergeCell ref="J100:J101"/>
    <mergeCell ref="L100:L101"/>
    <mergeCell ref="M100:M101"/>
    <mergeCell ref="N100:N101"/>
    <mergeCell ref="O100:O101"/>
    <mergeCell ref="P100:P101"/>
    <mergeCell ref="Q100:Q101"/>
    <mergeCell ref="R100:R101"/>
    <mergeCell ref="B102:B103"/>
    <mergeCell ref="C102:D103"/>
    <mergeCell ref="E102:E103"/>
    <mergeCell ref="F102:F103"/>
    <mergeCell ref="H102:H103"/>
    <mergeCell ref="N102:N103"/>
    <mergeCell ref="O102:O103"/>
    <mergeCell ref="P102:P103"/>
    <mergeCell ref="Q102:Q103"/>
    <mergeCell ref="B104:B105"/>
    <mergeCell ref="C104:D105"/>
    <mergeCell ref="E104:E105"/>
    <mergeCell ref="F104:F105"/>
    <mergeCell ref="H104:H105"/>
    <mergeCell ref="J104:J105"/>
    <mergeCell ref="K104:K105"/>
    <mergeCell ref="N104:N105"/>
    <mergeCell ref="O104:O105"/>
    <mergeCell ref="P104:P105"/>
    <mergeCell ref="Q104:Q105"/>
    <mergeCell ref="B106:B107"/>
    <mergeCell ref="C106:D107"/>
    <mergeCell ref="E106:E107"/>
    <mergeCell ref="F106:F107"/>
    <mergeCell ref="H106:H107"/>
    <mergeCell ref="J106:J107"/>
    <mergeCell ref="K106:K107"/>
    <mergeCell ref="N106:N107"/>
    <mergeCell ref="O106:O107"/>
    <mergeCell ref="P106:P107"/>
    <mergeCell ref="Q106:Q107"/>
    <mergeCell ref="C108:D109"/>
    <mergeCell ref="E108:E109"/>
    <mergeCell ref="F108:F109"/>
    <mergeCell ref="H108:H109"/>
    <mergeCell ref="J108:J109"/>
    <mergeCell ref="K108:K109"/>
    <mergeCell ref="M108:M109"/>
    <mergeCell ref="N108:N109"/>
    <mergeCell ref="O108:O109"/>
    <mergeCell ref="P108:P109"/>
    <mergeCell ref="Q108:Q109"/>
    <mergeCell ref="B110:B111"/>
    <mergeCell ref="C110:D111"/>
    <mergeCell ref="E110:E111"/>
    <mergeCell ref="F110:F111"/>
    <mergeCell ref="H110:H111"/>
    <mergeCell ref="J110:J111"/>
    <mergeCell ref="K110:K111"/>
    <mergeCell ref="L110:L111"/>
    <mergeCell ref="M110:M111"/>
    <mergeCell ref="N110:N111"/>
    <mergeCell ref="O110:O111"/>
    <mergeCell ref="P110:P111"/>
    <mergeCell ref="Q110:Q111"/>
    <mergeCell ref="B112:B113"/>
    <mergeCell ref="C112:D113"/>
    <mergeCell ref="E112:E113"/>
    <mergeCell ref="F112:F113"/>
    <mergeCell ref="H112:H113"/>
    <mergeCell ref="J112:J113"/>
    <mergeCell ref="K112:K113"/>
    <mergeCell ref="L112:L113"/>
    <mergeCell ref="M112:M113"/>
    <mergeCell ref="N112:N113"/>
    <mergeCell ref="O112:O113"/>
    <mergeCell ref="P112:P113"/>
    <mergeCell ref="Q112:Q113"/>
    <mergeCell ref="B114:B115"/>
    <mergeCell ref="C114:D115"/>
    <mergeCell ref="E114:E115"/>
    <mergeCell ref="F114:F115"/>
    <mergeCell ref="H114:H115"/>
    <mergeCell ref="J114:J115"/>
    <mergeCell ref="K114:K115"/>
    <mergeCell ref="L114:L115"/>
    <mergeCell ref="M114:M115"/>
    <mergeCell ref="N114:N115"/>
    <mergeCell ref="O114:O115"/>
    <mergeCell ref="P114:P115"/>
    <mergeCell ref="Q114:Q115"/>
    <mergeCell ref="B116:B117"/>
    <mergeCell ref="C116:D117"/>
    <mergeCell ref="E116:E117"/>
    <mergeCell ref="F116:F117"/>
    <mergeCell ref="H116:H117"/>
    <mergeCell ref="J116:J117"/>
    <mergeCell ref="K116:K117"/>
    <mergeCell ref="L116:L117"/>
    <mergeCell ref="M116:M117"/>
    <mergeCell ref="N116:N117"/>
    <mergeCell ref="O116:O117"/>
    <mergeCell ref="P116:P117"/>
    <mergeCell ref="Q116:Q117"/>
    <mergeCell ref="B118:B119"/>
    <mergeCell ref="C118:D119"/>
    <mergeCell ref="E118:E119"/>
    <mergeCell ref="F118:F119"/>
    <mergeCell ref="H118:H119"/>
    <mergeCell ref="J118:J119"/>
    <mergeCell ref="K118:K119"/>
    <mergeCell ref="L118:L119"/>
    <mergeCell ref="M118:M119"/>
    <mergeCell ref="N118:N119"/>
    <mergeCell ref="O118:O119"/>
    <mergeCell ref="P118:P119"/>
    <mergeCell ref="Q118:Q119"/>
    <mergeCell ref="B134:B135"/>
    <mergeCell ref="C134:D135"/>
    <mergeCell ref="E134:E135"/>
    <mergeCell ref="F134:F135"/>
    <mergeCell ref="H134:H135"/>
    <mergeCell ref="J134:J135"/>
    <mergeCell ref="K134:K135"/>
    <mergeCell ref="L134:L135"/>
    <mergeCell ref="P134:P135"/>
    <mergeCell ref="Q134:Q135"/>
    <mergeCell ref="B136:B137"/>
    <mergeCell ref="C136:D137"/>
    <mergeCell ref="E136:E137"/>
    <mergeCell ref="F136:F137"/>
    <mergeCell ref="H136:H137"/>
    <mergeCell ref="J136:J137"/>
    <mergeCell ref="K136:K137"/>
    <mergeCell ref="L136:L137"/>
    <mergeCell ref="N136:N137"/>
    <mergeCell ref="O136:O137"/>
    <mergeCell ref="P136:P137"/>
    <mergeCell ref="Q136:Q137"/>
    <mergeCell ref="B138:B139"/>
    <mergeCell ref="C138:D139"/>
    <mergeCell ref="E138:E139"/>
    <mergeCell ref="F138:F139"/>
    <mergeCell ref="H138:H139"/>
    <mergeCell ref="J138:J139"/>
    <mergeCell ref="L138:L139"/>
    <mergeCell ref="M138:M139"/>
    <mergeCell ref="N138:N139"/>
    <mergeCell ref="O138:O139"/>
    <mergeCell ref="P138:P139"/>
    <mergeCell ref="Q138:Q139"/>
    <mergeCell ref="B140:B141"/>
    <mergeCell ref="C140:D141"/>
    <mergeCell ref="E140:E141"/>
    <mergeCell ref="F140:F141"/>
    <mergeCell ref="H140:H141"/>
    <mergeCell ref="J140:J141"/>
    <mergeCell ref="K140:K141"/>
    <mergeCell ref="L140:L141"/>
    <mergeCell ref="M140:M141"/>
    <mergeCell ref="N140:N141"/>
    <mergeCell ref="O140:O141"/>
    <mergeCell ref="P140:P141"/>
    <mergeCell ref="Q140:Q141"/>
    <mergeCell ref="B142:B143"/>
    <mergeCell ref="C142:D143"/>
    <mergeCell ref="E142:E143"/>
    <mergeCell ref="F142:F143"/>
    <mergeCell ref="H142:H143"/>
    <mergeCell ref="J142:J143"/>
    <mergeCell ref="K142:K143"/>
    <mergeCell ref="L142:L143"/>
    <mergeCell ref="M142:M143"/>
    <mergeCell ref="N142:N143"/>
    <mergeCell ref="O142:O143"/>
    <mergeCell ref="P142:P143"/>
    <mergeCell ref="Q142:Q143"/>
    <mergeCell ref="B144:B145"/>
    <mergeCell ref="C144:D145"/>
    <mergeCell ref="E144:E145"/>
    <mergeCell ref="F144:F145"/>
    <mergeCell ref="H144:H145"/>
    <mergeCell ref="J144:J145"/>
    <mergeCell ref="K144:K145"/>
    <mergeCell ref="L144:L145"/>
    <mergeCell ref="M144:M145"/>
    <mergeCell ref="N144:N145"/>
    <mergeCell ref="O144:O145"/>
    <mergeCell ref="P144:P145"/>
    <mergeCell ref="Q144:Q145"/>
    <mergeCell ref="B162:B163"/>
    <mergeCell ref="C162:D163"/>
    <mergeCell ref="E162:E163"/>
    <mergeCell ref="F162:F163"/>
    <mergeCell ref="H162:H163"/>
    <mergeCell ref="J162:J163"/>
    <mergeCell ref="K162:K163"/>
    <mergeCell ref="L162:L163"/>
    <mergeCell ref="N162:N163"/>
    <mergeCell ref="O162:O163"/>
    <mergeCell ref="P162:P163"/>
    <mergeCell ref="Q162:Q163"/>
    <mergeCell ref="B164:B165"/>
    <mergeCell ref="C164:D165"/>
    <mergeCell ref="E164:E165"/>
    <mergeCell ref="F164:F165"/>
    <mergeCell ref="H164:H165"/>
    <mergeCell ref="J164:J165"/>
    <mergeCell ref="N164:N165"/>
    <mergeCell ref="O164:O165"/>
    <mergeCell ref="P164:P165"/>
    <mergeCell ref="Q164:Q165"/>
    <mergeCell ref="B166:B167"/>
    <mergeCell ref="C166:D167"/>
    <mergeCell ref="E166:E167"/>
    <mergeCell ref="F166:F167"/>
    <mergeCell ref="H166:H167"/>
    <mergeCell ref="J166:J167"/>
    <mergeCell ref="K166:K167"/>
    <mergeCell ref="L166:L167"/>
    <mergeCell ref="M166:M167"/>
    <mergeCell ref="N166:N167"/>
    <mergeCell ref="O166:O167"/>
    <mergeCell ref="P166:P167"/>
    <mergeCell ref="Q166:Q167"/>
    <mergeCell ref="B168:B169"/>
    <mergeCell ref="C168:D169"/>
    <mergeCell ref="E168:E169"/>
    <mergeCell ref="F168:F169"/>
    <mergeCell ref="H168:H169"/>
    <mergeCell ref="J168:J169"/>
    <mergeCell ref="L168:L169"/>
    <mergeCell ref="M168:M169"/>
    <mergeCell ref="N168:N169"/>
    <mergeCell ref="O168:O169"/>
    <mergeCell ref="P168:P169"/>
    <mergeCell ref="Q168:Q169"/>
    <mergeCell ref="H170:H171"/>
    <mergeCell ref="J170:J171"/>
    <mergeCell ref="K170:K171"/>
    <mergeCell ref="L170:L171"/>
    <mergeCell ref="M170:M171"/>
    <mergeCell ref="N170:N171"/>
    <mergeCell ref="O170:O171"/>
    <mergeCell ref="P170:P171"/>
    <mergeCell ref="Q170:Q171"/>
    <mergeCell ref="B172:B173"/>
    <mergeCell ref="C172:D173"/>
    <mergeCell ref="E172:E173"/>
    <mergeCell ref="F172:F173"/>
    <mergeCell ref="H172:H173"/>
    <mergeCell ref="J172:J173"/>
    <mergeCell ref="K172:K173"/>
    <mergeCell ref="L172:L173"/>
    <mergeCell ref="M172:M173"/>
    <mergeCell ref="N172:N173"/>
    <mergeCell ref="O172:O173"/>
    <mergeCell ref="P172:P173"/>
    <mergeCell ref="Q172:Q173"/>
    <mergeCell ref="B208:B209"/>
    <mergeCell ref="C208:D209"/>
    <mergeCell ref="E208:E209"/>
    <mergeCell ref="F208:F209"/>
    <mergeCell ref="H208:H209"/>
    <mergeCell ref="M208:M209"/>
    <mergeCell ref="Q208:Q209"/>
    <mergeCell ref="B210:B211"/>
    <mergeCell ref="C210:D211"/>
    <mergeCell ref="E210:E211"/>
    <mergeCell ref="F210:F211"/>
    <mergeCell ref="H210:H211"/>
    <mergeCell ref="J210:J211"/>
    <mergeCell ref="K210:K211"/>
    <mergeCell ref="L210:L211"/>
    <mergeCell ref="M210:M211"/>
    <mergeCell ref="N210:N211"/>
    <mergeCell ref="O210:O211"/>
    <mergeCell ref="P210:P211"/>
    <mergeCell ref="Q210:Q211"/>
    <mergeCell ref="B212:B213"/>
    <mergeCell ref="C212:D213"/>
    <mergeCell ref="E212:E213"/>
    <mergeCell ref="F212:F213"/>
    <mergeCell ref="H212:H213"/>
    <mergeCell ref="J212:J213"/>
    <mergeCell ref="K212:K213"/>
    <mergeCell ref="L212:L213"/>
    <mergeCell ref="M212:M213"/>
    <mergeCell ref="N212:N213"/>
    <mergeCell ref="O212:O213"/>
    <mergeCell ref="P212:P213"/>
    <mergeCell ref="Q212:Q213"/>
    <mergeCell ref="B214:B215"/>
    <mergeCell ref="C214:D215"/>
    <mergeCell ref="E214:E215"/>
    <mergeCell ref="F214:F215"/>
    <mergeCell ref="H214:H215"/>
    <mergeCell ref="J214:J215"/>
    <mergeCell ref="K214:K215"/>
    <mergeCell ref="L214:L215"/>
    <mergeCell ref="M214:M215"/>
    <mergeCell ref="N214:N215"/>
    <mergeCell ref="O214:O215"/>
    <mergeCell ref="P214:P215"/>
    <mergeCell ref="Q214:Q215"/>
    <mergeCell ref="B216:B217"/>
    <mergeCell ref="C216:D217"/>
    <mergeCell ref="E216:E217"/>
    <mergeCell ref="F216:F217"/>
    <mergeCell ref="H216:H217"/>
    <mergeCell ref="P216:P217"/>
    <mergeCell ref="Q216:Q217"/>
    <mergeCell ref="O236:O237"/>
    <mergeCell ref="J216:J217"/>
    <mergeCell ref="K216:K217"/>
    <mergeCell ref="L216:L217"/>
    <mergeCell ref="M216:M217"/>
    <mergeCell ref="N216:N217"/>
    <mergeCell ref="O216:O217"/>
    <mergeCell ref="K226:K227"/>
    <mergeCell ref="P236:P237"/>
    <mergeCell ref="B258:B259"/>
    <mergeCell ref="B240:B241"/>
    <mergeCell ref="L242:L243"/>
    <mergeCell ref="M242:M243"/>
    <mergeCell ref="N242:N243"/>
    <mergeCell ref="O242:O243"/>
    <mergeCell ref="H244:H245"/>
    <mergeCell ref="D244:E245"/>
    <mergeCell ref="C244:C245"/>
    <mergeCell ref="M258:M259"/>
    <mergeCell ref="C236:C237"/>
    <mergeCell ref="D236:E237"/>
    <mergeCell ref="F236:F237"/>
    <mergeCell ref="G236:G237"/>
    <mergeCell ref="B246:B247"/>
    <mergeCell ref="F244:F245"/>
    <mergeCell ref="B242:B243"/>
    <mergeCell ref="C242:C243"/>
    <mergeCell ref="D242:E243"/>
    <mergeCell ref="F242:F243"/>
    <mergeCell ref="H236:H237"/>
    <mergeCell ref="J236:J237"/>
    <mergeCell ref="K236:K237"/>
    <mergeCell ref="L236:L237"/>
    <mergeCell ref="M236:M237"/>
    <mergeCell ref="N236:N237"/>
    <mergeCell ref="Q236:Q237"/>
    <mergeCell ref="B238:B239"/>
    <mergeCell ref="C238:C239"/>
    <mergeCell ref="D238:E239"/>
    <mergeCell ref="F238:F239"/>
    <mergeCell ref="G238:G239"/>
    <mergeCell ref="H238:H239"/>
    <mergeCell ref="J238:J239"/>
    <mergeCell ref="K238:K239"/>
    <mergeCell ref="L238:L239"/>
    <mergeCell ref="N238:N239"/>
    <mergeCell ref="O238:O239"/>
    <mergeCell ref="P238:P239"/>
    <mergeCell ref="Q238:Q239"/>
    <mergeCell ref="C240:C241"/>
    <mergeCell ref="D240:E241"/>
    <mergeCell ref="F240:F241"/>
    <mergeCell ref="G240:G241"/>
    <mergeCell ref="H240:H241"/>
    <mergeCell ref="J240:J241"/>
    <mergeCell ref="M240:M241"/>
    <mergeCell ref="N240:N241"/>
    <mergeCell ref="O240:O241"/>
    <mergeCell ref="P240:P241"/>
    <mergeCell ref="Q240:Q241"/>
    <mergeCell ref="B230:B231"/>
    <mergeCell ref="C230:C231"/>
    <mergeCell ref="D230:E231"/>
    <mergeCell ref="F230:F231"/>
    <mergeCell ref="G230:G231"/>
    <mergeCell ref="J230:J231"/>
    <mergeCell ref="K230:K231"/>
    <mergeCell ref="L230:L231"/>
    <mergeCell ref="M230:M231"/>
    <mergeCell ref="N230:N231"/>
    <mergeCell ref="O230:O231"/>
    <mergeCell ref="B232:B233"/>
    <mergeCell ref="C232:C233"/>
    <mergeCell ref="D232:E233"/>
    <mergeCell ref="F232:F233"/>
    <mergeCell ref="G232:G233"/>
    <mergeCell ref="H232:H233"/>
    <mergeCell ref="J232:J233"/>
    <mergeCell ref="K232:K233"/>
    <mergeCell ref="L232:L233"/>
    <mergeCell ref="M232:M233"/>
    <mergeCell ref="N232:N233"/>
    <mergeCell ref="O232:O233"/>
    <mergeCell ref="G242:G243"/>
    <mergeCell ref="H242:H243"/>
    <mergeCell ref="J242:J243"/>
    <mergeCell ref="K242:K243"/>
    <mergeCell ref="P242:P243"/>
    <mergeCell ref="Q242:Q243"/>
    <mergeCell ref="B264:B265"/>
    <mergeCell ref="C264:C265"/>
    <mergeCell ref="D264:E265"/>
    <mergeCell ref="H264:H265"/>
    <mergeCell ref="J264:J265"/>
    <mergeCell ref="K264:K265"/>
    <mergeCell ref="L264:L265"/>
    <mergeCell ref="M264:M265"/>
    <mergeCell ref="N264:N265"/>
    <mergeCell ref="O264:O265"/>
    <mergeCell ref="P264:P265"/>
    <mergeCell ref="Q264:Q265"/>
    <mergeCell ref="B266:B267"/>
    <mergeCell ref="C266:C267"/>
    <mergeCell ref="D266:E267"/>
    <mergeCell ref="H266:H267"/>
    <mergeCell ref="J266:J267"/>
    <mergeCell ref="K266:K267"/>
    <mergeCell ref="B268:B269"/>
    <mergeCell ref="C268:C269"/>
    <mergeCell ref="D268:E269"/>
    <mergeCell ref="H268:H269"/>
    <mergeCell ref="J268:J269"/>
    <mergeCell ref="K268:K269"/>
    <mergeCell ref="P268:P269"/>
    <mergeCell ref="Q268:Q269"/>
    <mergeCell ref="N266:N267"/>
    <mergeCell ref="O266:O267"/>
    <mergeCell ref="P266:P267"/>
    <mergeCell ref="Q266:Q267"/>
    <mergeCell ref="B270:B271"/>
    <mergeCell ref="C270:C271"/>
    <mergeCell ref="D270:E271"/>
    <mergeCell ref="H270:H271"/>
    <mergeCell ref="J270:J271"/>
    <mergeCell ref="K270:K271"/>
    <mergeCell ref="B272:B273"/>
    <mergeCell ref="C272:C273"/>
    <mergeCell ref="D272:E273"/>
    <mergeCell ref="H272:H273"/>
    <mergeCell ref="J272:J273"/>
    <mergeCell ref="K272:K273"/>
    <mergeCell ref="M13:M14"/>
    <mergeCell ref="N13:N14"/>
    <mergeCell ref="Q13:Q14"/>
    <mergeCell ref="R13:R14"/>
    <mergeCell ref="O13:O14"/>
    <mergeCell ref="P13:P14"/>
    <mergeCell ref="K16:K17"/>
    <mergeCell ref="L16:L17"/>
    <mergeCell ref="M16:M17"/>
    <mergeCell ref="N16:N17"/>
    <mergeCell ref="O16:O17"/>
    <mergeCell ref="P16:P17"/>
    <mergeCell ref="Q16:Q17"/>
    <mergeCell ref="R16:R17"/>
    <mergeCell ref="C18:D18"/>
    <mergeCell ref="C20:D21"/>
    <mergeCell ref="J20:J21"/>
    <mergeCell ref="K20:K21"/>
    <mergeCell ref="L20:L21"/>
    <mergeCell ref="M20:M21"/>
    <mergeCell ref="N20:N21"/>
    <mergeCell ref="O20:O21"/>
    <mergeCell ref="Q270:Q271"/>
    <mergeCell ref="L272:L273"/>
    <mergeCell ref="M272:M273"/>
    <mergeCell ref="N272:N273"/>
    <mergeCell ref="O272:O273"/>
    <mergeCell ref="P272:P273"/>
    <mergeCell ref="Q272:Q273"/>
    <mergeCell ref="P20:P21"/>
    <mergeCell ref="N270:N271"/>
    <mergeCell ref="O270:O271"/>
    <mergeCell ref="P270:P271"/>
    <mergeCell ref="L268:L269"/>
    <mergeCell ref="L270:L271"/>
    <mergeCell ref="M270:M271"/>
    <mergeCell ref="M268:M269"/>
    <mergeCell ref="N268:N269"/>
    <mergeCell ref="O268:O269"/>
    <mergeCell ref="F29:F31"/>
    <mergeCell ref="F36:F37"/>
    <mergeCell ref="F34:F35"/>
    <mergeCell ref="F32:F33"/>
    <mergeCell ref="F38:F39"/>
    <mergeCell ref="R20:R21"/>
    <mergeCell ref="Q20:Q21"/>
    <mergeCell ref="K34:K35"/>
    <mergeCell ref="H29:H31"/>
    <mergeCell ref="R36:R37"/>
    <mergeCell ref="F44:F45"/>
    <mergeCell ref="F46:F47"/>
    <mergeCell ref="F48:F49"/>
    <mergeCell ref="F50:F51"/>
    <mergeCell ref="F52:F53"/>
    <mergeCell ref="F54:F55"/>
    <mergeCell ref="F66:F67"/>
    <mergeCell ref="F68:F69"/>
    <mergeCell ref="F70:F71"/>
    <mergeCell ref="F56:F57"/>
    <mergeCell ref="F58:F59"/>
    <mergeCell ref="F60:F61"/>
    <mergeCell ref="F62:F63"/>
    <mergeCell ref="F64:F65"/>
  </mergeCells>
  <dataValidations count="32">
    <dataValidation showInputMessage="1" showErrorMessage="1" sqref="H80:H81"/>
    <dataValidation type="custom" operator="notEqual" showInputMessage="1" showErrorMessage="1" errorTitle="juhu" sqref="R80:R81 R100:R101">
      <formula1>H80</formula1>
    </dataValidation>
    <dataValidation type="whole" operator="lessThanOrEqual" showInputMessage="1" showErrorMessage="1" errorTitle="Incorrect value" error="Annual employee's engagment exceeded 100%." sqref="K32:Q71 J34:J71">
      <formula1>100</formula1>
    </dataValidation>
    <dataValidation type="whole" allowBlank="1" showInputMessage="1" showErrorMessage="1" errorTitle="Incorrect value" error="Has to be a whole number!" sqref="E80:E119 E126:E145 E154:E173 E198:E217 G226:G245">
      <formula1>0</formula1>
      <formula2>1E+35</formula2>
    </dataValidation>
    <dataValidation type="decimal" operator="greaterThanOrEqual" allowBlank="1" showInputMessage="1" showErrorMessage="1" sqref="J18 N18">
      <formula1>0.15</formula1>
    </dataValidation>
    <dataValidation allowBlank="1" showInputMessage="1" showErrorMessage="1" promptTitle="Instructions:" prompt="Please use dot as separator for date format (dd.mm.year.)." sqref="K5 H5"/>
    <dataValidation type="custom" showInputMessage="1" showErrorMessage="1" errorTitle="Incorrect value" error="Cost has to be less or equal than total cost per item." sqref="J156:J173 J82:J119 J128:J145 J200:J217">
      <formula1>NOT((J156+K156+L156+M156+N156+O156+P156+Q156)&gt;E156*F156)</formula1>
    </dataValidation>
    <dataValidation type="custom" showInputMessage="1" showErrorMessage="1" errorTitle="Incorrect value" error="Cost has to be less or equal than total cost per item." sqref="K80:K119 K126:K145 K154:K173 K198:K217">
      <formula1>NOT((J80+K80+L80+M80+N80+O80+P80+Q80)&gt;E80*F80)</formula1>
    </dataValidation>
    <dataValidation type="custom" showInputMessage="1" showErrorMessage="1" errorTitle="Incorrect value" error="Cost has to be less or equal than total cost per item." sqref="L80:L119 L126:L145 L154:L173 L198:L217">
      <formula1>NOT((J80+K80+L80+M80+N80+O80+P80+Q80)&gt;E80*F80)</formula1>
    </dataValidation>
    <dataValidation type="custom" showInputMessage="1" showErrorMessage="1" errorTitle="Incorrect value" error="Cost has to be less or equal than total cost per item." sqref="M80:M119 M126:M145 M154:M173 M198:M217">
      <formula1>NOT((J80+K80+L80+M80+N80+O80+P80+Q80)&gt;E80*F80)</formula1>
    </dataValidation>
    <dataValidation type="custom" showInputMessage="1" showErrorMessage="1" errorTitle="Incorrect value" error="Cost has to be less or equal than total cost per item." sqref="N80:N119 N126:N145 N154:N173 N198:N217">
      <formula1>NOT((J80+K80+L80+M80+N80+O80+P80+Q80)&gt;E80*F80)</formula1>
    </dataValidation>
    <dataValidation type="custom" showInputMessage="1" showErrorMessage="1" errorTitle="Incorrect value" error="Cost has to be less or equal than total cost per item." sqref="O80:O119 O126:O145 O154:O173 O198:O217">
      <formula1>NOT((J80+K80+L80+M80+N80+O80+P80+Q80)&gt;E80*F80)</formula1>
    </dataValidation>
    <dataValidation type="custom" showInputMessage="1" showErrorMessage="1" errorTitle="Incorrect value" error="Cost has to be less or equal than total cost per item." sqref="P80:P119 P126:P145 P154:P173 P198:P217">
      <formula1>NOT((J80+K80+L80+M80+N80+O80+P80+Q80)&gt;E80*F80)</formula1>
    </dataValidation>
    <dataValidation type="custom" showInputMessage="1" showErrorMessage="1" errorTitle="Incorrect value" error="Cost has to be equal total cost per item." sqref="Q80:Q119 Q126:Q145 Q154:Q173 Q198:Q217">
      <formula1>((J80+K80+L80+M80+N80+O80+P80+Q80)=E80*F80)</formula1>
    </dataValidation>
    <dataValidation type="custom" showInputMessage="1" showErrorMessage="1" errorTitle="Incorrect value" error="Cost has to be less or equal than total cost per item." sqref="J228:J245">
      <formula1>NOT((J228+K228+L228+M228+N228+O228+P228+Q228)&gt;F228*G228)</formula1>
    </dataValidation>
    <dataValidation type="custom" showInputMessage="1" showErrorMessage="1" errorTitle="Incorrect value" error="Cost has to be less or equal than total cost per item." sqref="K226:K245">
      <formula1>NOT((J226+K226+L226+M226+N226+O226+P226+Q226)&gt;F226*G226)</formula1>
    </dataValidation>
    <dataValidation type="custom" showInputMessage="1" showErrorMessage="1" errorTitle="Incorrect value" error="Cost has to be less or equal than total cost per item." sqref="L226:L245">
      <formula1>NOT((J226+K226+L226+M226+N226+O226+P226+Q226)&gt;F226*G226)</formula1>
    </dataValidation>
    <dataValidation type="custom" showInputMessage="1" showErrorMessage="1" errorTitle="Incorrect value" error="Cost has to be less or equal than total cost per item." sqref="M226:M245">
      <formula1>NOT((J226+K226+L226+M226+N226+O226+P226+Q226)&gt;F226*G226)</formula1>
    </dataValidation>
    <dataValidation type="custom" showInputMessage="1" showErrorMessage="1" errorTitle="Incorrect value" error="Cost has to be less or equal than total cost per item." sqref="N226:N245">
      <formula1>NOT((J226+K226+L226+M226+N226+O226+P226+Q226)&gt;F226*G226)</formula1>
    </dataValidation>
    <dataValidation type="custom" showInputMessage="1" showErrorMessage="1" errorTitle="Incorrect value" error="Cost has to be less or equal than total cost per item." sqref="O226:O245">
      <formula1>NOT((J226+K226+L226+M226+N226+O226+P226+Q226)&gt;F226*G226)</formula1>
    </dataValidation>
    <dataValidation type="custom" showInputMessage="1" showErrorMessage="1" errorTitle="Incorrect value" error="Cost has to be less or equal than total cost per item." sqref="P226:P245">
      <formula1>NOT((J226+K226+L226+M226+N226+O226+P226+Q226)&gt;F226*G226)</formula1>
    </dataValidation>
    <dataValidation type="custom" showInputMessage="1" showErrorMessage="1" errorTitle="Incorrect value" error="Cost has to be equal total cost per item." sqref="Q226:Q245">
      <formula1>((J226+K226+L226+M226+N226+O226+P226+Q226)=F226*G226)</formula1>
    </dataValidation>
    <dataValidation type="custom" showInputMessage="1" showErrorMessage="1" promptTitle="Instructions:" prompt="Please fill in the co-financing figures at the very end; after completing all the rest of required data. " errorTitle="Incorrect value" error="The amount of co-financing per quarter needs to be at least 30% of the quarterly budget." sqref="J16:Q17">
      <formula1>NOT(J18&lt;30%)</formula1>
    </dataValidation>
    <dataValidation allowBlank="1" showInputMessage="1" showErrorMessage="1" promptTitle="Instructions" prompt="**Represents actual or planned monthly salary, inclusive of all taxes and social benefits for both the employer and the employee (bruto 2)**" sqref="H32:H33"/>
    <dataValidation type="whole" operator="lessThanOrEqual" showInputMessage="1" showErrorMessage="1" promptTitle="Instructions" prompt="**This value represents the percentage of each monthly salary which will be paid from the dedicated project account in this quarter**" errorTitle="Incorrect value" error="Annual employee's engagment exceeded 100%." sqref="J32:J33">
      <formula1>100</formula1>
    </dataValidation>
    <dataValidation type="custom" showInputMessage="1" showErrorMessage="1" promptTitle="Instructions" prompt="Input planned quarterly payments for this item. Sum of all quarterly splits needs to be equal to &quot;Total cost per item&quot; " errorTitle="Incorrect value" error="Cost has to be less or equal than total cost per item." sqref="J80:J81 J198:J199 J154:J155 J126:J127">
      <formula1>NOT((J80+K80+L80+M80+N80+O80+P80+Q80)&gt;E80*F80)</formula1>
    </dataValidation>
    <dataValidation type="custom" showInputMessage="1" showErrorMessage="1" promptTitle="Instructions" prompt="Input planned quarterly payments for this item. Sum of all quarterly splits needs to be equal to &quot;Total cost per item&quot; " errorTitle="Incorrect value" error="Cost has to be less or equal than total cost per item." sqref="J226:J227">
      <formula1>NOT((J226+K226+L226+M226+N226+O226+P226+Q226)&gt;F226*G226)</formula1>
    </dataValidation>
    <dataValidation type="custom" allowBlank="1" showInputMessage="1" showErrorMessage="1" promptTitle="Instructions" prompt="Input planned quarterly payments for this item. Sum of all quarterly splits needs to be equal to &quot;Total cost per item&quot; " errorTitle="Incorrect value" error="Cost has to be less or equal than total cost per item." sqref="J182:J183">
      <formula1>NOT(SUM($J$182:$Q$182)&gt;$H$182)</formula1>
    </dataValidation>
    <dataValidation type="custom" allowBlank="1" showErrorMessage="1" promptTitle="Instructions" prompt="Input planned quarterly payments for this item. Sum of all quarterly splits needs to be equal to &quot;Total cost per item&quot; " errorTitle="Incorrect value" error="Cost has to be less or equal than total cost per item." sqref="K182:Q183">
      <formula1>NOT(SUM($J$182:$Q$182)&gt;$H$182)</formula1>
    </dataValidation>
    <dataValidation type="custom" allowBlank="1" showErrorMessage="1" promptTitle="Instructions" prompt="Input planned quarterly payments for this item. Sum of all quarterly splits needs to be equal to &quot;Total cost per item&quot; " errorTitle="Incorrect value" error="Cost has to be less or equal than total cost per item." sqref="J184:Q185">
      <formula1>NOT(SUM($J$184:$Q$184)&gt;$H$184)</formula1>
    </dataValidation>
    <dataValidation type="custom" allowBlank="1" showErrorMessage="1" promptTitle="Instructions" prompt="Input planned quarterly payments for this item. Sum of all quarterly splits needs to be equal to &quot;Total cost per item&quot; " errorTitle="Incorrect value" error="Cost has to be less or equal than total cost per item." sqref="J186:Q187">
      <formula1>NOT(SUM($J$186:$Q$186)&gt;$H$186)</formula1>
    </dataValidation>
    <dataValidation type="custom" allowBlank="1" showErrorMessage="1" promptTitle="Instructions" prompt="Input planned quarterly payments for this item. Sum of all quarterly splits needs to be equal to &quot;Total cost per item&quot; " errorTitle="Incorrect value" error="Cost has to be less or equal than total cost per item." sqref="J188:Q189">
      <formula1>NOT(SUM($J$188:$Q$188)&gt;$H$188)</formula1>
    </dataValidation>
  </dataValidations>
  <printOptions/>
  <pageMargins left="0.393700787401575" right="0.393700787401575" top="0.3" bottom="0.3" header="0.511811023622047" footer="0.511811023622047"/>
  <pageSetup fitToHeight="0" horizontalDpi="600" verticalDpi="600" orientation="landscape" paperSize="9" scale="25" r:id="rId1"/>
  <rowBreaks count="2" manualBreakCount="2">
    <brk id="147" max="18" man="1"/>
    <brk id="247" max="18" man="1"/>
  </rowBreaks>
  <colBreaks count="1" manualBreakCount="1">
    <brk id="19" max="65535" man="1"/>
  </colBreaks>
</worksheet>
</file>

<file path=xl/worksheets/sheet3.xml><?xml version="1.0" encoding="utf-8"?>
<worksheet xmlns="http://schemas.openxmlformats.org/spreadsheetml/2006/main" xmlns:r="http://schemas.openxmlformats.org/officeDocument/2006/relationships">
  <dimension ref="B2:AZ556"/>
  <sheetViews>
    <sheetView showGridLines="0" zoomScale="80" zoomScaleNormal="80" zoomScaleSheetLayoutView="30" zoomScalePageLayoutView="0" workbookViewId="0" topLeftCell="A1">
      <pane ySplit="7" topLeftCell="A8" activePane="bottomLeft" state="frozen"/>
      <selection pane="topLeft" activeCell="A1" sqref="A1"/>
      <selection pane="bottomLeft" activeCell="Q246" sqref="Q246"/>
    </sheetView>
  </sheetViews>
  <sheetFormatPr defaultColWidth="8.8515625" defaultRowHeight="15"/>
  <cols>
    <col min="1" max="1" width="8.8515625" style="2" customWidth="1"/>
    <col min="2" max="2" width="13.8515625" style="2" bestFit="1" customWidth="1"/>
    <col min="3" max="3" width="22.7109375" style="9" customWidth="1"/>
    <col min="4" max="4" width="33.140625" style="9" customWidth="1"/>
    <col min="5" max="5" width="23.28125" style="9" customWidth="1"/>
    <col min="6" max="6" width="16.00390625" style="2" bestFit="1" customWidth="1"/>
    <col min="7" max="7" width="16.140625" style="9" customWidth="1"/>
    <col min="8" max="8" width="16.00390625" style="3" bestFit="1" customWidth="1"/>
    <col min="9" max="13" width="16.28125" style="3" customWidth="1"/>
    <col min="14" max="14" width="22.7109375" style="9" customWidth="1"/>
    <col min="15" max="15" width="18.7109375" style="9" customWidth="1"/>
    <col min="16" max="16" width="8.421875" style="2" customWidth="1"/>
    <col min="17" max="17" width="13.28125" style="2" customWidth="1"/>
    <col min="18" max="18" width="14.00390625" style="2" customWidth="1"/>
    <col min="19" max="19" width="9.8515625" style="2" bestFit="1" customWidth="1"/>
    <col min="20" max="20" width="54.140625" style="2" customWidth="1"/>
    <col min="21" max="21" width="10.28125" style="2" customWidth="1"/>
    <col min="22" max="22" width="8.8515625" style="2" customWidth="1"/>
    <col min="23" max="16384" width="8.8515625" style="2" customWidth="1"/>
  </cols>
  <sheetData>
    <row r="2" spans="2:5" ht="15.75">
      <c r="B2" s="23"/>
      <c r="C2" s="12"/>
      <c r="D2" s="3"/>
      <c r="E2" s="3"/>
    </row>
    <row r="3" spans="2:13" ht="15.75">
      <c r="B3" s="23"/>
      <c r="C3" s="3"/>
      <c r="D3" s="7" t="s">
        <v>12</v>
      </c>
      <c r="E3" s="46">
        <f>IF('Input Budget Figures'!D4="","",'Input Budget Figures'!D4)</f>
      </c>
      <c r="F3" s="8"/>
      <c r="G3" s="9" t="s">
        <v>27</v>
      </c>
      <c r="H3" s="9"/>
      <c r="I3" s="9"/>
      <c r="J3" s="9"/>
      <c r="K3" s="9"/>
      <c r="L3" s="9"/>
      <c r="M3" s="9"/>
    </row>
    <row r="4" spans="2:13" ht="33.75" customHeight="1">
      <c r="B4" s="23"/>
      <c r="C4" s="3"/>
      <c r="D4" s="7" t="s">
        <v>61</v>
      </c>
      <c r="E4" s="112">
        <f>IF('Input Budget Figures'!D5="","",'Input Budget Figures'!D5)</f>
      </c>
      <c r="F4" s="8"/>
      <c r="G4" s="44" t="s">
        <v>142</v>
      </c>
      <c r="H4" s="48">
        <f>IF('Input Budget Figures'!H5="","",'Input Budget Figures'!H5)</f>
      </c>
      <c r="I4" s="44" t="s">
        <v>143</v>
      </c>
      <c r="J4" s="48">
        <f>IF('Input Budget Figures'!K5="","",'Input Budget Figures'!K5)</f>
      </c>
      <c r="K4" s="44"/>
      <c r="L4" s="44"/>
      <c r="M4" s="44"/>
    </row>
    <row r="5" spans="2:17" ht="29.25" customHeight="1">
      <c r="B5" s="23"/>
      <c r="C5" s="3"/>
      <c r="D5" s="10" t="s">
        <v>115</v>
      </c>
      <c r="E5" s="47">
        <f>IF($N$262=8000,0,$N$262)</f>
        <v>0</v>
      </c>
      <c r="F5" s="54"/>
      <c r="G5" s="20" t="s">
        <v>28</v>
      </c>
      <c r="H5" s="49">
        <f>IF('Input Budget Figures'!H7="","",'Input Budget Figures'!H7)</f>
      </c>
      <c r="I5" s="3" t="s">
        <v>25</v>
      </c>
      <c r="N5" s="7"/>
      <c r="P5" s="24"/>
      <c r="Q5" s="25"/>
    </row>
    <row r="6" spans="2:18" ht="33.75" customHeight="1">
      <c r="B6" s="23"/>
      <c r="C6" s="3"/>
      <c r="D6" s="4" t="s">
        <v>120</v>
      </c>
      <c r="E6" s="47">
        <f>'Input Budget Figures'!D9</f>
        <v>0</v>
      </c>
      <c r="F6" s="45">
        <f>IF(ISERROR(E6/E5)=TRUE,"",E6/(E5))</f>
      </c>
      <c r="G6" s="11" t="s">
        <v>26</v>
      </c>
      <c r="N6" s="3"/>
      <c r="P6" s="23"/>
      <c r="Q6" s="23"/>
      <c r="R6" s="23"/>
    </row>
    <row r="7" spans="2:17" ht="15.75">
      <c r="B7" s="23"/>
      <c r="C7" s="3"/>
      <c r="D7" s="10"/>
      <c r="E7" s="10"/>
      <c r="F7" s="26"/>
      <c r="G7" s="7"/>
      <c r="H7" s="42"/>
      <c r="I7" s="42"/>
      <c r="J7" s="42"/>
      <c r="K7" s="42"/>
      <c r="L7" s="42"/>
      <c r="M7" s="42"/>
      <c r="N7" s="11"/>
      <c r="O7" s="11"/>
      <c r="P7" s="1"/>
      <c r="Q7" s="1"/>
    </row>
    <row r="8" spans="3:17" ht="15.75">
      <c r="C8" s="12" t="s">
        <v>29</v>
      </c>
      <c r="D8" s="41"/>
      <c r="E8" s="41"/>
      <c r="F8" s="7"/>
      <c r="G8" s="7"/>
      <c r="H8" s="7"/>
      <c r="I8" s="7"/>
      <c r="J8" s="7"/>
      <c r="K8" s="7"/>
      <c r="L8" s="7"/>
      <c r="M8" s="7"/>
      <c r="N8" s="7"/>
      <c r="O8" s="7"/>
      <c r="P8" s="54"/>
      <c r="Q8" s="54"/>
    </row>
    <row r="9" spans="3:20" ht="15.75">
      <c r="C9" s="6" t="s">
        <v>50</v>
      </c>
      <c r="D9" s="6"/>
      <c r="E9" s="6"/>
      <c r="F9" s="6"/>
      <c r="G9" s="6"/>
      <c r="H9" s="13"/>
      <c r="I9" s="13"/>
      <c r="J9" s="13"/>
      <c r="K9" s="13"/>
      <c r="L9" s="13"/>
      <c r="M9" s="13"/>
      <c r="N9" s="6"/>
      <c r="O9" s="6"/>
      <c r="P9" s="6"/>
      <c r="Q9" s="6"/>
      <c r="R9" s="23"/>
      <c r="S9" s="23"/>
      <c r="T9" s="23"/>
    </row>
    <row r="10" spans="3:19" s="14" customFormat="1" ht="15.75">
      <c r="C10" s="15"/>
      <c r="D10" s="15"/>
      <c r="E10" s="15"/>
      <c r="F10" s="16"/>
      <c r="G10" s="15"/>
      <c r="H10" s="15"/>
      <c r="I10" s="15"/>
      <c r="J10" s="15"/>
      <c r="K10" s="15"/>
      <c r="L10" s="15"/>
      <c r="M10" s="15"/>
      <c r="N10" s="15"/>
      <c r="O10" s="15"/>
      <c r="P10" s="16"/>
      <c r="Q10" s="25"/>
      <c r="R10" s="25"/>
      <c r="S10" s="25"/>
    </row>
    <row r="11" spans="3:19" s="14" customFormat="1" ht="15.75">
      <c r="C11" s="15"/>
      <c r="D11" s="15"/>
      <c r="E11" s="15"/>
      <c r="F11" s="16"/>
      <c r="G11" s="15"/>
      <c r="H11" s="15"/>
      <c r="I11" s="15"/>
      <c r="J11" s="15"/>
      <c r="K11" s="15"/>
      <c r="L11" s="15"/>
      <c r="M11" s="15"/>
      <c r="N11" s="15"/>
      <c r="O11" s="15"/>
      <c r="P11" s="16"/>
      <c r="Q11" s="25"/>
      <c r="R11" s="25"/>
      <c r="S11" s="25"/>
    </row>
    <row r="12" spans="3:52" s="14" customFormat="1" ht="15" customHeight="1">
      <c r="C12" s="251" t="s">
        <v>42</v>
      </c>
      <c r="D12" s="251" t="s">
        <v>122</v>
      </c>
      <c r="F12" s="283" t="s">
        <v>77</v>
      </c>
      <c r="G12" s="283" t="s">
        <v>78</v>
      </c>
      <c r="H12" s="283" t="s">
        <v>79</v>
      </c>
      <c r="I12" s="283" t="s">
        <v>80</v>
      </c>
      <c r="J12" s="283" t="s">
        <v>81</v>
      </c>
      <c r="K12" s="283" t="s">
        <v>82</v>
      </c>
      <c r="L12" s="283" t="s">
        <v>83</v>
      </c>
      <c r="M12" s="283" t="s">
        <v>84</v>
      </c>
      <c r="N12" s="251" t="s">
        <v>121</v>
      </c>
      <c r="O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25"/>
      <c r="AZ12" s="25"/>
    </row>
    <row r="13" spans="3:52" s="14" customFormat="1" ht="13.5" customHeight="1">
      <c r="C13" s="251"/>
      <c r="D13" s="251"/>
      <c r="F13" s="284"/>
      <c r="G13" s="284" t="s">
        <v>78</v>
      </c>
      <c r="H13" s="284" t="s">
        <v>79</v>
      </c>
      <c r="I13" s="284" t="s">
        <v>80</v>
      </c>
      <c r="J13" s="284" t="s">
        <v>81</v>
      </c>
      <c r="K13" s="284" t="s">
        <v>82</v>
      </c>
      <c r="L13" s="284" t="s">
        <v>83</v>
      </c>
      <c r="M13" s="284" t="s">
        <v>84</v>
      </c>
      <c r="N13" s="251"/>
      <c r="O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row>
    <row r="14" spans="3:52" ht="19.5" customHeight="1">
      <c r="C14" s="251" t="s">
        <v>11</v>
      </c>
      <c r="D14" s="251"/>
      <c r="F14" s="285"/>
      <c r="G14" s="285" t="s">
        <v>78</v>
      </c>
      <c r="H14" s="285" t="s">
        <v>79</v>
      </c>
      <c r="I14" s="285" t="s">
        <v>80</v>
      </c>
      <c r="J14" s="285" t="s">
        <v>81</v>
      </c>
      <c r="K14" s="285" t="s">
        <v>82</v>
      </c>
      <c r="L14" s="285" t="s">
        <v>83</v>
      </c>
      <c r="M14" s="285" t="s">
        <v>84</v>
      </c>
      <c r="N14" s="251"/>
      <c r="O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row>
    <row r="15" spans="2:52" ht="12.75" customHeight="1">
      <c r="B15" s="168" t="s">
        <v>0</v>
      </c>
      <c r="C15" s="405">
        <f>IF('Input Budget Figures'!C32="","",'Input Budget Figures'!C32)</f>
      </c>
      <c r="D15" s="405">
        <f>IF('Input Budget Figures'!D32="","",'Input Budget Figures'!D32)</f>
      </c>
      <c r="F15" s="399">
        <f>'Input Budget Figures'!$H32*3*'Input Budget Figures'!J32/100</f>
        <v>0</v>
      </c>
      <c r="G15" s="397">
        <f>+'Input Budget Figures'!$H32*3*'Input Budget Figures'!K32/100</f>
        <v>0</v>
      </c>
      <c r="H15" s="400">
        <f>+'Input Budget Figures'!$H32*3*'Input Budget Figures'!L32/100</f>
        <v>0</v>
      </c>
      <c r="I15" s="397">
        <f>+'Input Budget Figures'!$H32*3*'Input Budget Figures'!M32/100</f>
        <v>0</v>
      </c>
      <c r="J15" s="397">
        <f>+'Input Budget Figures'!$H32*3*'Input Budget Figures'!N32/100</f>
        <v>0</v>
      </c>
      <c r="K15" s="397">
        <f>+'Input Budget Figures'!$H32*3*'Input Budget Figures'!O32/100</f>
        <v>0</v>
      </c>
      <c r="L15" s="397">
        <f>+'Input Budget Figures'!$H32*3*'Input Budget Figures'!P32/100</f>
        <v>0</v>
      </c>
      <c r="M15" s="397">
        <f>+'Input Budget Figures'!$H32*3*'Input Budget Figures'!Q32/100</f>
        <v>0</v>
      </c>
      <c r="N15" s="320">
        <f>+F15+G15+H15+I15+J15+K15+L15+M15</f>
        <v>0</v>
      </c>
      <c r="O15" s="2"/>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row>
    <row r="16" spans="2:52" ht="12.75" customHeight="1">
      <c r="B16" s="168"/>
      <c r="C16" s="402"/>
      <c r="D16" s="402"/>
      <c r="F16" s="388"/>
      <c r="G16" s="383"/>
      <c r="H16" s="381"/>
      <c r="I16" s="383"/>
      <c r="J16" s="383"/>
      <c r="K16" s="383"/>
      <c r="L16" s="383"/>
      <c r="M16" s="383"/>
      <c r="N16" s="320"/>
      <c r="O16" s="2"/>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2:52" ht="12.75" customHeight="1">
      <c r="B17" s="168" t="s">
        <v>1</v>
      </c>
      <c r="C17" s="401">
        <f>IF('Input Budget Figures'!C34="","",'Input Budget Figures'!C34)</f>
      </c>
      <c r="D17" s="401">
        <f>IF('Input Budget Figures'!D34="","",'Input Budget Figures'!D34)</f>
      </c>
      <c r="F17" s="388">
        <f>+'Input Budget Figures'!$H34*3*'Input Budget Figures'!J34/100</f>
        <v>0</v>
      </c>
      <c r="G17" s="383">
        <f>+'Input Budget Figures'!$H34*3*'Input Budget Figures'!K34/100</f>
        <v>0</v>
      </c>
      <c r="H17" s="381">
        <f>+'Input Budget Figures'!$H34*3*'Input Budget Figures'!L34/100</f>
        <v>0</v>
      </c>
      <c r="I17" s="383">
        <f>+'Input Budget Figures'!$H34*3*'Input Budget Figures'!M34/100</f>
        <v>0</v>
      </c>
      <c r="J17" s="383">
        <f>+'Input Budget Figures'!$H34*3*'Input Budget Figures'!N34/100</f>
        <v>0</v>
      </c>
      <c r="K17" s="383">
        <f>+'Input Budget Figures'!$H34*3*'Input Budget Figures'!O34/100</f>
        <v>0</v>
      </c>
      <c r="L17" s="383">
        <f>+'Input Budget Figures'!$H34*3*'Input Budget Figures'!P34/100</f>
        <v>0</v>
      </c>
      <c r="M17" s="383">
        <f>+'Input Budget Figures'!$H34*3*'Input Budget Figures'!Q34/100</f>
        <v>0</v>
      </c>
      <c r="N17" s="320">
        <f>+F17+G17+H17+I17+J17+K17+L17+M17</f>
        <v>0</v>
      </c>
      <c r="O17" s="2"/>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2:52" ht="12.75" customHeight="1">
      <c r="B18" s="168"/>
      <c r="C18" s="402"/>
      <c r="D18" s="402"/>
      <c r="F18" s="388"/>
      <c r="G18" s="383"/>
      <c r="H18" s="381"/>
      <c r="I18" s="383"/>
      <c r="J18" s="383"/>
      <c r="K18" s="383"/>
      <c r="L18" s="383"/>
      <c r="M18" s="383"/>
      <c r="N18" s="320"/>
      <c r="O18" s="2"/>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2:52" ht="12.75" customHeight="1">
      <c r="B19" s="168" t="s">
        <v>2</v>
      </c>
      <c r="C19" s="401">
        <f>IF('Input Budget Figures'!C36="","",'Input Budget Figures'!C36)</f>
      </c>
      <c r="D19" s="401">
        <f>IF('Input Budget Figures'!D36="","",'Input Budget Figures'!D36)</f>
      </c>
      <c r="F19" s="388">
        <f>+'Input Budget Figures'!$H36*3*'Input Budget Figures'!J36/100</f>
        <v>0</v>
      </c>
      <c r="G19" s="383">
        <f>+'Input Budget Figures'!$H36*3*'Input Budget Figures'!K36/100</f>
        <v>0</v>
      </c>
      <c r="H19" s="381">
        <f>+'Input Budget Figures'!$H36*3*'Input Budget Figures'!L36/100</f>
        <v>0</v>
      </c>
      <c r="I19" s="383">
        <f>+'Input Budget Figures'!$H36*3*'Input Budget Figures'!M36/100</f>
        <v>0</v>
      </c>
      <c r="J19" s="383">
        <f>+'Input Budget Figures'!$H36*3*'Input Budget Figures'!N36/100</f>
        <v>0</v>
      </c>
      <c r="K19" s="383">
        <f>+'Input Budget Figures'!$H36*3*'Input Budget Figures'!O36/100</f>
        <v>0</v>
      </c>
      <c r="L19" s="383">
        <f>+'Input Budget Figures'!$H36*3*'Input Budget Figures'!P36/100</f>
        <v>0</v>
      </c>
      <c r="M19" s="383">
        <f>+'Input Budget Figures'!$H36*3*'Input Budget Figures'!Q36/100</f>
        <v>0</v>
      </c>
      <c r="N19" s="320">
        <f>+F19+G19+H19+I19+J19+K19+L19+M19</f>
        <v>0</v>
      </c>
      <c r="O19" s="2"/>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2:52" ht="12.75" customHeight="1">
      <c r="B20" s="168"/>
      <c r="C20" s="402"/>
      <c r="D20" s="402"/>
      <c r="F20" s="388"/>
      <c r="G20" s="383"/>
      <c r="H20" s="381"/>
      <c r="I20" s="383"/>
      <c r="J20" s="383"/>
      <c r="K20" s="383"/>
      <c r="L20" s="383"/>
      <c r="M20" s="383"/>
      <c r="N20" s="320"/>
      <c r="O20" s="2"/>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2:20" ht="12.75" customHeight="1">
      <c r="B21" s="168" t="s">
        <v>3</v>
      </c>
      <c r="C21" s="401">
        <f>IF('Input Budget Figures'!C38="","",'Input Budget Figures'!C38)</f>
      </c>
      <c r="D21" s="401">
        <f>IF('Input Budget Figures'!D38="","",'Input Budget Figures'!D38)</f>
      </c>
      <c r="F21" s="388">
        <f>+'Input Budget Figures'!$H38*3*'Input Budget Figures'!J38/100</f>
        <v>0</v>
      </c>
      <c r="G21" s="383">
        <f>+'Input Budget Figures'!$H38*3*'Input Budget Figures'!K38/100</f>
        <v>0</v>
      </c>
      <c r="H21" s="381">
        <f>+'Input Budget Figures'!$H38*3*'Input Budget Figures'!L38/100</f>
        <v>0</v>
      </c>
      <c r="I21" s="383">
        <f>+'Input Budget Figures'!$H38*3*'Input Budget Figures'!M38/100</f>
        <v>0</v>
      </c>
      <c r="J21" s="383">
        <f>+'Input Budget Figures'!$H38*3*'Input Budget Figures'!N38/100</f>
        <v>0</v>
      </c>
      <c r="K21" s="383">
        <f>+'Input Budget Figures'!$H38*3*'Input Budget Figures'!O38/100</f>
        <v>0</v>
      </c>
      <c r="L21" s="383">
        <f>+'Input Budget Figures'!$H38*3*'Input Budget Figures'!P38/100</f>
        <v>0</v>
      </c>
      <c r="M21" s="383">
        <f>+'Input Budget Figures'!$H38*3*'Input Budget Figures'!Q38/100</f>
        <v>0</v>
      </c>
      <c r="N21" s="320">
        <f>+F21+G21+H21+I21+J21+K21+L21+M21</f>
        <v>0</v>
      </c>
      <c r="O21" s="2"/>
      <c r="T21" s="23"/>
    </row>
    <row r="22" spans="2:20" ht="12.75" customHeight="1">
      <c r="B22" s="168"/>
      <c r="C22" s="402"/>
      <c r="D22" s="402"/>
      <c r="F22" s="388"/>
      <c r="G22" s="383"/>
      <c r="H22" s="381"/>
      <c r="I22" s="383"/>
      <c r="J22" s="383"/>
      <c r="K22" s="383"/>
      <c r="L22" s="383"/>
      <c r="M22" s="383"/>
      <c r="N22" s="320"/>
      <c r="O22" s="2"/>
      <c r="T22" s="23"/>
    </row>
    <row r="23" spans="2:20" ht="12.75" customHeight="1">
      <c r="B23" s="168" t="s">
        <v>13</v>
      </c>
      <c r="C23" s="401">
        <f>IF('Input Budget Figures'!C40="","",'Input Budget Figures'!C40)</f>
      </c>
      <c r="D23" s="401">
        <f>IF('Input Budget Figures'!D40="","",'Input Budget Figures'!D40)</f>
      </c>
      <c r="F23" s="388">
        <f>+'Input Budget Figures'!$H40*3*'Input Budget Figures'!J40/100</f>
        <v>0</v>
      </c>
      <c r="G23" s="383">
        <f>+'Input Budget Figures'!$H40*3*'Input Budget Figures'!K40/100</f>
        <v>0</v>
      </c>
      <c r="H23" s="381">
        <f>+'Input Budget Figures'!$H40*3*'Input Budget Figures'!L40/100</f>
        <v>0</v>
      </c>
      <c r="I23" s="383">
        <f>+'Input Budget Figures'!$H40*3*'Input Budget Figures'!M40/100</f>
        <v>0</v>
      </c>
      <c r="J23" s="383">
        <f>+'Input Budget Figures'!$H40*3*'Input Budget Figures'!N40/100</f>
        <v>0</v>
      </c>
      <c r="K23" s="383">
        <f>+'Input Budget Figures'!$H40*3*'Input Budget Figures'!O40/100</f>
        <v>0</v>
      </c>
      <c r="L23" s="383">
        <f>+'Input Budget Figures'!$H40*3*'Input Budget Figures'!P40/100</f>
        <v>0</v>
      </c>
      <c r="M23" s="383">
        <f>+'Input Budget Figures'!$H40*3*'Input Budget Figures'!Q40/100</f>
        <v>0</v>
      </c>
      <c r="N23" s="320">
        <f>+F23+G23+H23+I23+J23+K23+L23+M23</f>
        <v>0</v>
      </c>
      <c r="O23" s="2"/>
      <c r="T23" s="23"/>
    </row>
    <row r="24" spans="2:20" ht="12.75" customHeight="1">
      <c r="B24" s="168"/>
      <c r="C24" s="402"/>
      <c r="D24" s="402"/>
      <c r="F24" s="388"/>
      <c r="G24" s="383"/>
      <c r="H24" s="381"/>
      <c r="I24" s="383"/>
      <c r="J24" s="383"/>
      <c r="K24" s="383"/>
      <c r="L24" s="383"/>
      <c r="M24" s="383"/>
      <c r="N24" s="320"/>
      <c r="O24" s="2"/>
      <c r="T24" s="23"/>
    </row>
    <row r="25" spans="2:20" ht="12.75" customHeight="1">
      <c r="B25" s="168" t="s">
        <v>62</v>
      </c>
      <c r="C25" s="401">
        <f>IF('Input Budget Figures'!C42="","",'Input Budget Figures'!C42)</f>
      </c>
      <c r="D25" s="401">
        <f>IF('Input Budget Figures'!D42="","",'Input Budget Figures'!D42)</f>
      </c>
      <c r="F25" s="388">
        <f>+'Input Budget Figures'!$H42*3*'Input Budget Figures'!J42/100</f>
        <v>0</v>
      </c>
      <c r="G25" s="383">
        <f>+'Input Budget Figures'!$H42*3*'Input Budget Figures'!K42/100</f>
        <v>0</v>
      </c>
      <c r="H25" s="381">
        <f>+'Input Budget Figures'!$H42*3*'Input Budget Figures'!L42/100</f>
        <v>0</v>
      </c>
      <c r="I25" s="383">
        <f>+'Input Budget Figures'!$H42*3*'Input Budget Figures'!M42/100</f>
        <v>0</v>
      </c>
      <c r="J25" s="383">
        <f>+'Input Budget Figures'!$H42*3*'Input Budget Figures'!N42/100</f>
        <v>0</v>
      </c>
      <c r="K25" s="383">
        <f>+'Input Budget Figures'!$H42*3*'Input Budget Figures'!O42/100</f>
        <v>0</v>
      </c>
      <c r="L25" s="383">
        <f>+'Input Budget Figures'!$H42*3*'Input Budget Figures'!P42/100</f>
        <v>0</v>
      </c>
      <c r="M25" s="383">
        <f>+'Input Budget Figures'!$H42*3*'Input Budget Figures'!Q42/100</f>
        <v>0</v>
      </c>
      <c r="N25" s="320">
        <f>+F25+G25+H25+I25+J25+K25+L25+M25</f>
        <v>0</v>
      </c>
      <c r="O25" s="2"/>
      <c r="T25" s="23"/>
    </row>
    <row r="26" spans="2:20" ht="12.75" customHeight="1">
      <c r="B26" s="168"/>
      <c r="C26" s="402"/>
      <c r="D26" s="402"/>
      <c r="F26" s="388"/>
      <c r="G26" s="383"/>
      <c r="H26" s="381"/>
      <c r="I26" s="383"/>
      <c r="J26" s="383"/>
      <c r="K26" s="383"/>
      <c r="L26" s="383"/>
      <c r="M26" s="383"/>
      <c r="N26" s="320"/>
      <c r="O26" s="2"/>
      <c r="T26" s="23"/>
    </row>
    <row r="27" spans="2:20" ht="12.75" customHeight="1">
      <c r="B27" s="168" t="s">
        <v>63</v>
      </c>
      <c r="C27" s="401">
        <f>IF('Input Budget Figures'!C44="","",'Input Budget Figures'!C44)</f>
      </c>
      <c r="D27" s="401">
        <f>IF('Input Budget Figures'!D44="","",'Input Budget Figures'!D44)</f>
      </c>
      <c r="F27" s="388">
        <f>+'Input Budget Figures'!$H44*3*'Input Budget Figures'!J44/100</f>
        <v>0</v>
      </c>
      <c r="G27" s="383">
        <f>+'Input Budget Figures'!$H44*3*'Input Budget Figures'!K44/100</f>
        <v>0</v>
      </c>
      <c r="H27" s="381">
        <f>+'Input Budget Figures'!$H44*3*'Input Budget Figures'!L44/100</f>
        <v>0</v>
      </c>
      <c r="I27" s="383">
        <f>+'Input Budget Figures'!$H44*3*'Input Budget Figures'!M44/100</f>
        <v>0</v>
      </c>
      <c r="J27" s="383">
        <f>+'Input Budget Figures'!$H44*3*'Input Budget Figures'!N44/100</f>
        <v>0</v>
      </c>
      <c r="K27" s="383">
        <f>+'Input Budget Figures'!$H44*3*'Input Budget Figures'!O44/100</f>
        <v>0</v>
      </c>
      <c r="L27" s="383">
        <f>+'Input Budget Figures'!$H44*3*'Input Budget Figures'!P44/100</f>
        <v>0</v>
      </c>
      <c r="M27" s="383">
        <f>+'Input Budget Figures'!$H44*3*'Input Budget Figures'!Q44/100</f>
        <v>0</v>
      </c>
      <c r="N27" s="320">
        <f>+F27+G27+H27+I27+J27+K27+L27+M27</f>
        <v>0</v>
      </c>
      <c r="O27" s="2"/>
      <c r="T27" s="23"/>
    </row>
    <row r="28" spans="2:20" ht="12.75" customHeight="1">
      <c r="B28" s="168"/>
      <c r="C28" s="402"/>
      <c r="D28" s="402"/>
      <c r="F28" s="388"/>
      <c r="G28" s="383"/>
      <c r="H28" s="381"/>
      <c r="I28" s="383"/>
      <c r="J28" s="383"/>
      <c r="K28" s="383"/>
      <c r="L28" s="383"/>
      <c r="M28" s="383"/>
      <c r="N28" s="320"/>
      <c r="O28" s="2"/>
      <c r="T28" s="23"/>
    </row>
    <row r="29" spans="2:20" ht="12.75" customHeight="1">
      <c r="B29" s="168" t="s">
        <v>64</v>
      </c>
      <c r="C29" s="401">
        <f>IF('Input Budget Figures'!C46="","",'Input Budget Figures'!C46)</f>
      </c>
      <c r="D29" s="401">
        <f>IF('Input Budget Figures'!D46="","",'Input Budget Figures'!D46)</f>
      </c>
      <c r="F29" s="388">
        <f>+'Input Budget Figures'!$H46*3*'Input Budget Figures'!J46/100</f>
        <v>0</v>
      </c>
      <c r="G29" s="383">
        <f>+'Input Budget Figures'!$H46*3*'Input Budget Figures'!K46/100</f>
        <v>0</v>
      </c>
      <c r="H29" s="381">
        <f>+'Input Budget Figures'!$H46*3*'Input Budget Figures'!L46/100</f>
        <v>0</v>
      </c>
      <c r="I29" s="383">
        <f>+'Input Budget Figures'!$H46*3*'Input Budget Figures'!M46/100</f>
        <v>0</v>
      </c>
      <c r="J29" s="383">
        <f>+'Input Budget Figures'!$H46*3*'Input Budget Figures'!N46/100</f>
        <v>0</v>
      </c>
      <c r="K29" s="383">
        <f>+'Input Budget Figures'!$H46*3*'Input Budget Figures'!O46/100</f>
        <v>0</v>
      </c>
      <c r="L29" s="383">
        <f>+'Input Budget Figures'!$H46*3*'Input Budget Figures'!P46/100</f>
        <v>0</v>
      </c>
      <c r="M29" s="383">
        <f>+'Input Budget Figures'!$H46*3*'Input Budget Figures'!Q46/100</f>
        <v>0</v>
      </c>
      <c r="N29" s="320">
        <f>+F29+G29+H29+I29+J29+K29+L29+M29</f>
        <v>0</v>
      </c>
      <c r="O29" s="2"/>
      <c r="T29" s="23"/>
    </row>
    <row r="30" spans="2:20" ht="12.75" customHeight="1">
      <c r="B30" s="168"/>
      <c r="C30" s="402"/>
      <c r="D30" s="402"/>
      <c r="F30" s="388"/>
      <c r="G30" s="383"/>
      <c r="H30" s="381"/>
      <c r="I30" s="383"/>
      <c r="J30" s="383"/>
      <c r="K30" s="383"/>
      <c r="L30" s="383"/>
      <c r="M30" s="383"/>
      <c r="N30" s="320"/>
      <c r="O30" s="2"/>
      <c r="T30" s="23"/>
    </row>
    <row r="31" spans="2:20" ht="12.75" customHeight="1">
      <c r="B31" s="168" t="s">
        <v>65</v>
      </c>
      <c r="C31" s="401">
        <f>IF('Input Budget Figures'!C48="","",'Input Budget Figures'!C48)</f>
      </c>
      <c r="D31" s="401">
        <f>IF('Input Budget Figures'!D48="","",'Input Budget Figures'!D48)</f>
      </c>
      <c r="F31" s="388">
        <f>+'Input Budget Figures'!$H48*3*'Input Budget Figures'!J48/100</f>
        <v>0</v>
      </c>
      <c r="G31" s="383">
        <f>+'Input Budget Figures'!$H48*3*'Input Budget Figures'!K48/100</f>
        <v>0</v>
      </c>
      <c r="H31" s="381">
        <f>+'Input Budget Figures'!$H48*3*'Input Budget Figures'!L48/100</f>
        <v>0</v>
      </c>
      <c r="I31" s="383">
        <f>+'Input Budget Figures'!$H48*3*'Input Budget Figures'!M48/100</f>
        <v>0</v>
      </c>
      <c r="J31" s="383">
        <f>+'Input Budget Figures'!$H48*3*'Input Budget Figures'!N48/100</f>
        <v>0</v>
      </c>
      <c r="K31" s="383">
        <f>+'Input Budget Figures'!$H48*3*'Input Budget Figures'!O48/100</f>
        <v>0</v>
      </c>
      <c r="L31" s="383">
        <f>+'Input Budget Figures'!$H48*3*'Input Budget Figures'!P48/100</f>
        <v>0</v>
      </c>
      <c r="M31" s="383">
        <f>+'Input Budget Figures'!$H48*3*'Input Budget Figures'!Q48/100</f>
        <v>0</v>
      </c>
      <c r="N31" s="320">
        <f>+F31+G31+H31+I31+J31+K31+L31+M31</f>
        <v>0</v>
      </c>
      <c r="O31" s="2"/>
      <c r="T31" s="23"/>
    </row>
    <row r="32" spans="2:20" ht="12.75" customHeight="1">
      <c r="B32" s="168"/>
      <c r="C32" s="402"/>
      <c r="D32" s="402"/>
      <c r="F32" s="388"/>
      <c r="G32" s="383"/>
      <c r="H32" s="381"/>
      <c r="I32" s="383"/>
      <c r="J32" s="383"/>
      <c r="K32" s="383"/>
      <c r="L32" s="383"/>
      <c r="M32" s="383"/>
      <c r="N32" s="320"/>
      <c r="O32" s="2"/>
      <c r="T32" s="23"/>
    </row>
    <row r="33" spans="2:20" ht="12.75" customHeight="1">
      <c r="B33" s="168" t="s">
        <v>66</v>
      </c>
      <c r="C33" s="401">
        <f>IF('Input Budget Figures'!C50="","",'Input Budget Figures'!C50)</f>
      </c>
      <c r="D33" s="401">
        <f>IF('Input Budget Figures'!D50="","",'Input Budget Figures'!D50)</f>
      </c>
      <c r="F33" s="388">
        <f>+'Input Budget Figures'!$H50*3*'Input Budget Figures'!J50/100</f>
        <v>0</v>
      </c>
      <c r="G33" s="383">
        <f>+'Input Budget Figures'!$H50*3*'Input Budget Figures'!K50/100</f>
        <v>0</v>
      </c>
      <c r="H33" s="381">
        <f>+'Input Budget Figures'!$H50*3*'Input Budget Figures'!L50/100</f>
        <v>0</v>
      </c>
      <c r="I33" s="383">
        <f>+'Input Budget Figures'!$H50*3*'Input Budget Figures'!M50/100</f>
        <v>0</v>
      </c>
      <c r="J33" s="383">
        <f>+'Input Budget Figures'!$H50*3*'Input Budget Figures'!N50/100</f>
        <v>0</v>
      </c>
      <c r="K33" s="383">
        <f>+'Input Budget Figures'!$H50*3*'Input Budget Figures'!O50/100</f>
        <v>0</v>
      </c>
      <c r="L33" s="383">
        <f>+'Input Budget Figures'!$H50*3*'Input Budget Figures'!P50/100</f>
        <v>0</v>
      </c>
      <c r="M33" s="383">
        <f>+'Input Budget Figures'!$H50*3*'Input Budget Figures'!Q50/100</f>
        <v>0</v>
      </c>
      <c r="N33" s="320">
        <f>+F33+G33+H33+I33+J33+K33+L33+M33</f>
        <v>0</v>
      </c>
      <c r="O33" s="2"/>
      <c r="T33" s="23"/>
    </row>
    <row r="34" spans="2:20" ht="12.75" customHeight="1">
      <c r="B34" s="168"/>
      <c r="C34" s="402"/>
      <c r="D34" s="402"/>
      <c r="F34" s="388"/>
      <c r="G34" s="383"/>
      <c r="H34" s="381"/>
      <c r="I34" s="383"/>
      <c r="J34" s="383"/>
      <c r="K34" s="383"/>
      <c r="L34" s="383"/>
      <c r="M34" s="383"/>
      <c r="N34" s="320"/>
      <c r="O34" s="2"/>
      <c r="T34" s="23"/>
    </row>
    <row r="35" spans="2:20" ht="12.75" customHeight="1">
      <c r="B35" s="168" t="s">
        <v>67</v>
      </c>
      <c r="C35" s="401">
        <f>IF('Input Budget Figures'!C52="","",'Input Budget Figures'!C52)</f>
      </c>
      <c r="D35" s="401">
        <f>IF('Input Budget Figures'!D52="","",'Input Budget Figures'!D52)</f>
      </c>
      <c r="F35" s="388">
        <f>+'Input Budget Figures'!$H52*3*'Input Budget Figures'!J52/100</f>
        <v>0</v>
      </c>
      <c r="G35" s="383">
        <f>+'Input Budget Figures'!$H52*3*'Input Budget Figures'!K52/100</f>
        <v>0</v>
      </c>
      <c r="H35" s="381">
        <f>+'Input Budget Figures'!$H52*3*'Input Budget Figures'!L52/100</f>
        <v>0</v>
      </c>
      <c r="I35" s="383">
        <f>+'Input Budget Figures'!$H52*3*'Input Budget Figures'!M52/100</f>
        <v>0</v>
      </c>
      <c r="J35" s="383">
        <f>+'Input Budget Figures'!$H52*3*'Input Budget Figures'!N52/100</f>
        <v>0</v>
      </c>
      <c r="K35" s="383">
        <f>+'Input Budget Figures'!$H52*3*'Input Budget Figures'!O52/100</f>
        <v>0</v>
      </c>
      <c r="L35" s="383">
        <f>+'Input Budget Figures'!$H52*3*'Input Budget Figures'!P52/100</f>
        <v>0</v>
      </c>
      <c r="M35" s="383">
        <f>+'Input Budget Figures'!$H52*3*'Input Budget Figures'!Q52/100</f>
        <v>0</v>
      </c>
      <c r="N35" s="320">
        <f>+F35+G35+H35+I35+J35+K35+L35+M35</f>
        <v>0</v>
      </c>
      <c r="O35" s="2"/>
      <c r="T35" s="23"/>
    </row>
    <row r="36" spans="2:20" ht="12.75" customHeight="1">
      <c r="B36" s="168"/>
      <c r="C36" s="402"/>
      <c r="D36" s="402"/>
      <c r="F36" s="388"/>
      <c r="G36" s="383"/>
      <c r="H36" s="381"/>
      <c r="I36" s="383"/>
      <c r="J36" s="383"/>
      <c r="K36" s="383"/>
      <c r="L36" s="383"/>
      <c r="M36" s="383"/>
      <c r="N36" s="320"/>
      <c r="O36" s="2"/>
      <c r="T36" s="23"/>
    </row>
    <row r="37" spans="2:20" ht="12.75" customHeight="1">
      <c r="B37" s="168" t="s">
        <v>68</v>
      </c>
      <c r="C37" s="401">
        <f>IF('Input Budget Figures'!C54="","",'Input Budget Figures'!C54)</f>
      </c>
      <c r="D37" s="401">
        <f>IF('Input Budget Figures'!D54="","",'Input Budget Figures'!D54)</f>
      </c>
      <c r="F37" s="388">
        <f>+'Input Budget Figures'!$H54*3*'Input Budget Figures'!J54/100</f>
        <v>0</v>
      </c>
      <c r="G37" s="383">
        <f>+'Input Budget Figures'!$H54*3*'Input Budget Figures'!K54/100</f>
        <v>0</v>
      </c>
      <c r="H37" s="381">
        <f>+'Input Budget Figures'!$H54*3*'Input Budget Figures'!L54/100</f>
        <v>0</v>
      </c>
      <c r="I37" s="383">
        <f>+'Input Budget Figures'!$H54*3*'Input Budget Figures'!M54/100</f>
        <v>0</v>
      </c>
      <c r="J37" s="383">
        <f>+'Input Budget Figures'!$H54*3*'Input Budget Figures'!N54/100</f>
        <v>0</v>
      </c>
      <c r="K37" s="383">
        <f>+'Input Budget Figures'!$H54*3*'Input Budget Figures'!O54/100</f>
        <v>0</v>
      </c>
      <c r="L37" s="383">
        <f>+'Input Budget Figures'!$H54*3*'Input Budget Figures'!P54/100</f>
        <v>0</v>
      </c>
      <c r="M37" s="383">
        <f>+'Input Budget Figures'!$H54*3*'Input Budget Figures'!Q54/100</f>
        <v>0</v>
      </c>
      <c r="N37" s="320">
        <f>+F37+G37+H37+I37+J37+K37+L37+M37</f>
        <v>0</v>
      </c>
      <c r="O37" s="2"/>
      <c r="T37" s="23"/>
    </row>
    <row r="38" spans="2:20" ht="12.75" customHeight="1">
      <c r="B38" s="168"/>
      <c r="C38" s="402"/>
      <c r="D38" s="402"/>
      <c r="F38" s="388"/>
      <c r="G38" s="383"/>
      <c r="H38" s="381"/>
      <c r="I38" s="383"/>
      <c r="J38" s="383"/>
      <c r="K38" s="383"/>
      <c r="L38" s="383"/>
      <c r="M38" s="383"/>
      <c r="N38" s="320"/>
      <c r="O38" s="2"/>
      <c r="T38" s="23"/>
    </row>
    <row r="39" spans="2:20" ht="12.75" customHeight="1">
      <c r="B39" s="168" t="s">
        <v>69</v>
      </c>
      <c r="C39" s="401">
        <f>IF('Input Budget Figures'!C56="","",'Input Budget Figures'!C56)</f>
      </c>
      <c r="D39" s="401">
        <f>IF('Input Budget Figures'!D56="","",'Input Budget Figures'!D56)</f>
      </c>
      <c r="F39" s="388">
        <f>+'Input Budget Figures'!$H56*3*'Input Budget Figures'!J56/100</f>
        <v>0</v>
      </c>
      <c r="G39" s="383">
        <f>+'Input Budget Figures'!$H56*3*'Input Budget Figures'!K56/100</f>
        <v>0</v>
      </c>
      <c r="H39" s="381">
        <f>+'Input Budget Figures'!$H56*3*'Input Budget Figures'!L56/100</f>
        <v>0</v>
      </c>
      <c r="I39" s="383">
        <f>+'Input Budget Figures'!$H56*3*'Input Budget Figures'!M56/100</f>
        <v>0</v>
      </c>
      <c r="J39" s="383">
        <f>+'Input Budget Figures'!$H56*3*'Input Budget Figures'!N56/100</f>
        <v>0</v>
      </c>
      <c r="K39" s="383">
        <f>+'Input Budget Figures'!$H56*3*'Input Budget Figures'!O56/100</f>
        <v>0</v>
      </c>
      <c r="L39" s="383">
        <f>+'Input Budget Figures'!$H56*3*'Input Budget Figures'!P56/100</f>
        <v>0</v>
      </c>
      <c r="M39" s="383">
        <f>+'Input Budget Figures'!$H56*3*'Input Budget Figures'!Q56/100</f>
        <v>0</v>
      </c>
      <c r="N39" s="320">
        <f>+F39+G39+H39+I39+J39+K39+L39+M39</f>
        <v>0</v>
      </c>
      <c r="O39" s="2"/>
      <c r="T39" s="23"/>
    </row>
    <row r="40" spans="2:20" ht="12.75" customHeight="1">
      <c r="B40" s="168"/>
      <c r="C40" s="402"/>
      <c r="D40" s="402"/>
      <c r="F40" s="388"/>
      <c r="G40" s="383"/>
      <c r="H40" s="381"/>
      <c r="I40" s="383"/>
      <c r="J40" s="383"/>
      <c r="K40" s="383"/>
      <c r="L40" s="383"/>
      <c r="M40" s="383"/>
      <c r="N40" s="320"/>
      <c r="O40" s="2"/>
      <c r="T40" s="23"/>
    </row>
    <row r="41" spans="2:20" ht="12.75" customHeight="1">
      <c r="B41" s="168" t="s">
        <v>70</v>
      </c>
      <c r="C41" s="401">
        <f>IF('Input Budget Figures'!C58="","",'Input Budget Figures'!C58)</f>
      </c>
      <c r="D41" s="401">
        <f>IF('Input Budget Figures'!D58="","",'Input Budget Figures'!D58)</f>
      </c>
      <c r="F41" s="388">
        <f>+'Input Budget Figures'!$H58*3*'Input Budget Figures'!J58/100</f>
        <v>0</v>
      </c>
      <c r="G41" s="383">
        <f>+'Input Budget Figures'!$H58*3*'Input Budget Figures'!K58/100</f>
        <v>0</v>
      </c>
      <c r="H41" s="381">
        <f>+'Input Budget Figures'!$H58*3*'Input Budget Figures'!L58/100</f>
        <v>0</v>
      </c>
      <c r="I41" s="383">
        <f>+'Input Budget Figures'!$H58*3*'Input Budget Figures'!M58/100</f>
        <v>0</v>
      </c>
      <c r="J41" s="383">
        <f>+'Input Budget Figures'!$H58*3*'Input Budget Figures'!N58/100</f>
        <v>0</v>
      </c>
      <c r="K41" s="383">
        <f>+'Input Budget Figures'!$H58*3*'Input Budget Figures'!O58/100</f>
        <v>0</v>
      </c>
      <c r="L41" s="383">
        <f>+'Input Budget Figures'!$H58*3*'Input Budget Figures'!P58/100</f>
        <v>0</v>
      </c>
      <c r="M41" s="383">
        <f>+'Input Budget Figures'!$H58*3*'Input Budget Figures'!Q58/100</f>
        <v>0</v>
      </c>
      <c r="N41" s="320">
        <f>+F41+G41+H41+I41+J41+K41+L41+M41</f>
        <v>0</v>
      </c>
      <c r="O41" s="2"/>
      <c r="T41" s="23"/>
    </row>
    <row r="42" spans="2:20" ht="12.75" customHeight="1">
      <c r="B42" s="168"/>
      <c r="C42" s="402"/>
      <c r="D42" s="402"/>
      <c r="F42" s="388"/>
      <c r="G42" s="383"/>
      <c r="H42" s="381"/>
      <c r="I42" s="383"/>
      <c r="J42" s="383"/>
      <c r="K42" s="383"/>
      <c r="L42" s="383"/>
      <c r="M42" s="383"/>
      <c r="N42" s="320"/>
      <c r="O42" s="2"/>
      <c r="T42" s="23"/>
    </row>
    <row r="43" spans="2:20" ht="12.75" customHeight="1">
      <c r="B43" s="168" t="s">
        <v>71</v>
      </c>
      <c r="C43" s="401">
        <f>IF('Input Budget Figures'!C60="","",'Input Budget Figures'!C60)</f>
      </c>
      <c r="D43" s="401">
        <f>IF('Input Budget Figures'!D60="","",'Input Budget Figures'!D60)</f>
      </c>
      <c r="F43" s="388">
        <f>+'Input Budget Figures'!$H60*3*'Input Budget Figures'!J60/100</f>
        <v>0</v>
      </c>
      <c r="G43" s="383">
        <f>+'Input Budget Figures'!$H60*3*'Input Budget Figures'!K60/100</f>
        <v>0</v>
      </c>
      <c r="H43" s="381">
        <f>+'Input Budget Figures'!$H60*3*'Input Budget Figures'!L60/100</f>
        <v>0</v>
      </c>
      <c r="I43" s="383">
        <f>+'Input Budget Figures'!$H60*3*'Input Budget Figures'!M60/100</f>
        <v>0</v>
      </c>
      <c r="J43" s="383">
        <f>+'Input Budget Figures'!$H60*3*'Input Budget Figures'!N60/100</f>
        <v>0</v>
      </c>
      <c r="K43" s="383">
        <f>+'Input Budget Figures'!$H60*3*'Input Budget Figures'!O60/100</f>
        <v>0</v>
      </c>
      <c r="L43" s="383">
        <f>+'Input Budget Figures'!$H60*3*'Input Budget Figures'!P60/100</f>
        <v>0</v>
      </c>
      <c r="M43" s="383">
        <f>+'Input Budget Figures'!$H60*3*'Input Budget Figures'!Q60/100</f>
        <v>0</v>
      </c>
      <c r="N43" s="320">
        <f>+F43+G43+H43+I43+J43+K43+L43+M43</f>
        <v>0</v>
      </c>
      <c r="O43" s="2"/>
      <c r="T43" s="23"/>
    </row>
    <row r="44" spans="2:20" ht="12.75" customHeight="1">
      <c r="B44" s="168"/>
      <c r="C44" s="402"/>
      <c r="D44" s="402"/>
      <c r="F44" s="388"/>
      <c r="G44" s="383"/>
      <c r="H44" s="381"/>
      <c r="I44" s="383"/>
      <c r="J44" s="383"/>
      <c r="K44" s="383"/>
      <c r="L44" s="383"/>
      <c r="M44" s="383"/>
      <c r="N44" s="320"/>
      <c r="O44" s="2"/>
      <c r="T44" s="23"/>
    </row>
    <row r="45" spans="2:20" ht="12.75" customHeight="1">
      <c r="B45" s="168" t="s">
        <v>72</v>
      </c>
      <c r="C45" s="401">
        <f>IF('Input Budget Figures'!C62="","",'Input Budget Figures'!C62)</f>
      </c>
      <c r="D45" s="401">
        <f>IF('Input Budget Figures'!D62="","",'Input Budget Figures'!D62)</f>
      </c>
      <c r="F45" s="388">
        <f>+'Input Budget Figures'!$H62*3*'Input Budget Figures'!J62/100</f>
        <v>0</v>
      </c>
      <c r="G45" s="383">
        <f>+'Input Budget Figures'!$H62*3*'Input Budget Figures'!K62/100</f>
        <v>0</v>
      </c>
      <c r="H45" s="381">
        <f>+'Input Budget Figures'!$H62*3*'Input Budget Figures'!L62/100</f>
        <v>0</v>
      </c>
      <c r="I45" s="383">
        <f>+'Input Budget Figures'!$H62*3*'Input Budget Figures'!M62/100</f>
        <v>0</v>
      </c>
      <c r="J45" s="383">
        <f>+'Input Budget Figures'!$H62*3*'Input Budget Figures'!N62/100</f>
        <v>0</v>
      </c>
      <c r="K45" s="383">
        <f>+'Input Budget Figures'!$H62*3*'Input Budget Figures'!O62/100</f>
        <v>0</v>
      </c>
      <c r="L45" s="383">
        <f>+'Input Budget Figures'!$H62*3*'Input Budget Figures'!P62/100</f>
        <v>0</v>
      </c>
      <c r="M45" s="383">
        <f>+'Input Budget Figures'!$H62*3*'Input Budget Figures'!Q62/100</f>
        <v>0</v>
      </c>
      <c r="N45" s="320">
        <f>+F45+G45+H45+I45+J45+K45+L45+M45</f>
        <v>0</v>
      </c>
      <c r="O45" s="2"/>
      <c r="T45" s="23"/>
    </row>
    <row r="46" spans="2:20" ht="12.75" customHeight="1">
      <c r="B46" s="168"/>
      <c r="C46" s="402"/>
      <c r="D46" s="402"/>
      <c r="F46" s="388"/>
      <c r="G46" s="383"/>
      <c r="H46" s="381"/>
      <c r="I46" s="383"/>
      <c r="J46" s="383"/>
      <c r="K46" s="383"/>
      <c r="L46" s="383"/>
      <c r="M46" s="383"/>
      <c r="N46" s="320"/>
      <c r="O46" s="2"/>
      <c r="T46" s="23"/>
    </row>
    <row r="47" spans="2:20" ht="12.75" customHeight="1">
      <c r="B47" s="168" t="s">
        <v>73</v>
      </c>
      <c r="C47" s="401">
        <f>IF('Input Budget Figures'!C64="","",'Input Budget Figures'!C64)</f>
      </c>
      <c r="D47" s="401">
        <f>IF('Input Budget Figures'!D64="","",'Input Budget Figures'!D64)</f>
      </c>
      <c r="F47" s="388">
        <f>+'Input Budget Figures'!$H64*3*'Input Budget Figures'!J64/100</f>
        <v>0</v>
      </c>
      <c r="G47" s="383">
        <f>+'Input Budget Figures'!$H64*3*'Input Budget Figures'!K64/100</f>
        <v>0</v>
      </c>
      <c r="H47" s="381">
        <f>+'Input Budget Figures'!$H64*3*'Input Budget Figures'!L64/100</f>
        <v>0</v>
      </c>
      <c r="I47" s="383">
        <f>+'Input Budget Figures'!$H64*3*'Input Budget Figures'!M64/100</f>
        <v>0</v>
      </c>
      <c r="J47" s="383">
        <f>+'Input Budget Figures'!$H64*3*'Input Budget Figures'!N64/100</f>
        <v>0</v>
      </c>
      <c r="K47" s="383">
        <f>+'Input Budget Figures'!$H64*3*'Input Budget Figures'!O64/100</f>
        <v>0</v>
      </c>
      <c r="L47" s="383">
        <f>+'Input Budget Figures'!$H64*3*'Input Budget Figures'!P64/100</f>
        <v>0</v>
      </c>
      <c r="M47" s="383">
        <f>+'Input Budget Figures'!$H64*3*'Input Budget Figures'!Q64/100</f>
        <v>0</v>
      </c>
      <c r="N47" s="320">
        <f>+F47+G47+H47+I47+J47+K47+L47+M47</f>
        <v>0</v>
      </c>
      <c r="O47" s="2"/>
      <c r="T47" s="23"/>
    </row>
    <row r="48" spans="2:20" ht="12.75" customHeight="1">
      <c r="B48" s="168"/>
      <c r="C48" s="402"/>
      <c r="D48" s="402"/>
      <c r="F48" s="388"/>
      <c r="G48" s="383"/>
      <c r="H48" s="381"/>
      <c r="I48" s="383"/>
      <c r="J48" s="383"/>
      <c r="K48" s="383"/>
      <c r="L48" s="383"/>
      <c r="M48" s="383"/>
      <c r="N48" s="320"/>
      <c r="O48" s="2"/>
      <c r="T48" s="23"/>
    </row>
    <row r="49" spans="2:20" ht="12.75" customHeight="1">
      <c r="B49" s="168" t="s">
        <v>74</v>
      </c>
      <c r="C49" s="401">
        <f>IF('Input Budget Figures'!C66="","",'Input Budget Figures'!C66)</f>
      </c>
      <c r="D49" s="401">
        <f>IF('Input Budget Figures'!D66="","",'Input Budget Figures'!D66)</f>
      </c>
      <c r="F49" s="388">
        <f>+'Input Budget Figures'!$H66*3*'Input Budget Figures'!J66/100</f>
        <v>0</v>
      </c>
      <c r="G49" s="383">
        <f>+'Input Budget Figures'!$H66*3*'Input Budget Figures'!K66/100</f>
        <v>0</v>
      </c>
      <c r="H49" s="381">
        <f>+'Input Budget Figures'!$H66*3*'Input Budget Figures'!L66/100</f>
        <v>0</v>
      </c>
      <c r="I49" s="383">
        <f>+'Input Budget Figures'!$H66*3*'Input Budget Figures'!M66/100</f>
        <v>0</v>
      </c>
      <c r="J49" s="383">
        <f>+'Input Budget Figures'!$H66*3*'Input Budget Figures'!N66/100</f>
        <v>0</v>
      </c>
      <c r="K49" s="383">
        <f>+'Input Budget Figures'!$H66*3*'Input Budget Figures'!O66/100</f>
        <v>0</v>
      </c>
      <c r="L49" s="383">
        <f>+'Input Budget Figures'!$H66*3*'Input Budget Figures'!P66/100</f>
        <v>0</v>
      </c>
      <c r="M49" s="383">
        <f>+'Input Budget Figures'!$H66*3*'Input Budget Figures'!Q66/100</f>
        <v>0</v>
      </c>
      <c r="N49" s="320">
        <f>+F49+G49+H49+I49+J49+K49+L49+M49</f>
        <v>0</v>
      </c>
      <c r="O49" s="2"/>
      <c r="T49" s="23"/>
    </row>
    <row r="50" spans="2:20" ht="12.75" customHeight="1">
      <c r="B50" s="168"/>
      <c r="C50" s="402"/>
      <c r="D50" s="402"/>
      <c r="F50" s="388"/>
      <c r="G50" s="383"/>
      <c r="H50" s="381"/>
      <c r="I50" s="383"/>
      <c r="J50" s="383"/>
      <c r="K50" s="383"/>
      <c r="L50" s="383"/>
      <c r="M50" s="383"/>
      <c r="N50" s="320"/>
      <c r="O50" s="2"/>
      <c r="T50" s="23"/>
    </row>
    <row r="51" spans="2:20" ht="12.75" customHeight="1">
      <c r="B51" s="168" t="s">
        <v>75</v>
      </c>
      <c r="C51" s="401">
        <f>IF('Input Budget Figures'!C68="","",'Input Budget Figures'!C68)</f>
      </c>
      <c r="D51" s="401">
        <f>IF('Input Budget Figures'!D68="","",'Input Budget Figures'!D68)</f>
      </c>
      <c r="F51" s="388">
        <f>+'Input Budget Figures'!$H68*3*'Input Budget Figures'!J68/100</f>
        <v>0</v>
      </c>
      <c r="G51" s="383">
        <f>+'Input Budget Figures'!$H68*3*'Input Budget Figures'!K68/100</f>
        <v>0</v>
      </c>
      <c r="H51" s="381">
        <f>+'Input Budget Figures'!$H68*3*'Input Budget Figures'!L68/100</f>
        <v>0</v>
      </c>
      <c r="I51" s="383">
        <f>+'Input Budget Figures'!$H68*3*'Input Budget Figures'!M68/100</f>
        <v>0</v>
      </c>
      <c r="J51" s="383">
        <f>+'Input Budget Figures'!$H68*3*'Input Budget Figures'!N68/100</f>
        <v>0</v>
      </c>
      <c r="K51" s="383">
        <f>+'Input Budget Figures'!$H68*3*'Input Budget Figures'!O68/100</f>
        <v>0</v>
      </c>
      <c r="L51" s="383">
        <f>+'Input Budget Figures'!$H68*3*'Input Budget Figures'!P68/100</f>
        <v>0</v>
      </c>
      <c r="M51" s="383">
        <f>+'Input Budget Figures'!$H68*3*'Input Budget Figures'!Q68/100</f>
        <v>0</v>
      </c>
      <c r="N51" s="320">
        <f>+F51+G51+H51+I51+J51+K51+L51+M51</f>
        <v>0</v>
      </c>
      <c r="O51" s="2"/>
      <c r="T51" s="23"/>
    </row>
    <row r="52" spans="2:20" ht="12.75" customHeight="1">
      <c r="B52" s="168"/>
      <c r="C52" s="402"/>
      <c r="D52" s="402"/>
      <c r="F52" s="388"/>
      <c r="G52" s="383"/>
      <c r="H52" s="381"/>
      <c r="I52" s="383"/>
      <c r="J52" s="383"/>
      <c r="K52" s="383"/>
      <c r="L52" s="383"/>
      <c r="M52" s="383"/>
      <c r="N52" s="320"/>
      <c r="O52" s="2"/>
      <c r="T52" s="23"/>
    </row>
    <row r="53" spans="2:20" ht="12.75" customHeight="1">
      <c r="B53" s="168" t="s">
        <v>76</v>
      </c>
      <c r="C53" s="401">
        <f>IF('Input Budget Figures'!C70="","",'Input Budget Figures'!C70)</f>
      </c>
      <c r="D53" s="401">
        <f>IF('Input Budget Figures'!D70="","",'Input Budget Figures'!D70)</f>
      </c>
      <c r="F53" s="388">
        <f>+'Input Budget Figures'!$H70*3*'Input Budget Figures'!J70/100</f>
        <v>0</v>
      </c>
      <c r="G53" s="383">
        <f>+'Input Budget Figures'!$H70*3*'Input Budget Figures'!K70/100</f>
        <v>0</v>
      </c>
      <c r="H53" s="381">
        <f>+'Input Budget Figures'!$H70*3*'Input Budget Figures'!L70/100</f>
        <v>0</v>
      </c>
      <c r="I53" s="383">
        <f>+'Input Budget Figures'!$H70*3*'Input Budget Figures'!M70/100</f>
        <v>0</v>
      </c>
      <c r="J53" s="383">
        <f>+'Input Budget Figures'!$H70*3*'Input Budget Figures'!N70/100</f>
        <v>0</v>
      </c>
      <c r="K53" s="383">
        <f>+'Input Budget Figures'!$H70*3*'Input Budget Figures'!O70/100</f>
        <v>0</v>
      </c>
      <c r="L53" s="383">
        <f>+'Input Budget Figures'!$H70*3*'Input Budget Figures'!P70/100</f>
        <v>0</v>
      </c>
      <c r="M53" s="383">
        <f>+'Input Budget Figures'!$H70*3*'Input Budget Figures'!Q70/100</f>
        <v>0</v>
      </c>
      <c r="N53" s="320">
        <f>+F53+G53+H53+I53+J53+K53+L53+M53</f>
        <v>0</v>
      </c>
      <c r="O53" s="2"/>
      <c r="T53" s="23"/>
    </row>
    <row r="54" spans="2:20" ht="12.75" customHeight="1">
      <c r="B54" s="168"/>
      <c r="C54" s="402"/>
      <c r="D54" s="402"/>
      <c r="F54" s="388"/>
      <c r="G54" s="383"/>
      <c r="H54" s="381"/>
      <c r="I54" s="383"/>
      <c r="J54" s="383"/>
      <c r="K54" s="383"/>
      <c r="L54" s="383"/>
      <c r="M54" s="383"/>
      <c r="N54" s="320"/>
      <c r="O54" s="2"/>
      <c r="T54" s="23"/>
    </row>
    <row r="55" spans="2:52" s="14" customFormat="1" ht="12.75" customHeight="1">
      <c r="B55" s="244"/>
      <c r="C55" s="204" t="s">
        <v>31</v>
      </c>
      <c r="D55" s="206"/>
      <c r="F55" s="320">
        <f aca="true" t="shared" si="0" ref="F55:N55">SUM(F15:F54)</f>
        <v>0</v>
      </c>
      <c r="G55" s="320">
        <f t="shared" si="0"/>
        <v>0</v>
      </c>
      <c r="H55" s="320">
        <f t="shared" si="0"/>
        <v>0</v>
      </c>
      <c r="I55" s="320">
        <f t="shared" si="0"/>
        <v>0</v>
      </c>
      <c r="J55" s="320">
        <f t="shared" si="0"/>
        <v>0</v>
      </c>
      <c r="K55" s="320">
        <f t="shared" si="0"/>
        <v>0</v>
      </c>
      <c r="L55" s="320">
        <f t="shared" si="0"/>
        <v>0</v>
      </c>
      <c r="M55" s="320">
        <f t="shared" si="0"/>
        <v>0</v>
      </c>
      <c r="N55" s="320">
        <f t="shared" si="0"/>
        <v>0</v>
      </c>
      <c r="O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2:52" s="14" customFormat="1" ht="14.25" customHeight="1">
      <c r="B56" s="244"/>
      <c r="C56" s="207"/>
      <c r="D56" s="209"/>
      <c r="F56" s="320"/>
      <c r="G56" s="320"/>
      <c r="H56" s="320"/>
      <c r="I56" s="320"/>
      <c r="J56" s="320"/>
      <c r="K56" s="320"/>
      <c r="L56" s="320"/>
      <c r="M56" s="320"/>
      <c r="N56" s="320"/>
      <c r="O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2:52" s="14" customFormat="1" ht="12.75" customHeight="1">
      <c r="B57" s="97"/>
      <c r="C57" s="17"/>
      <c r="D57" s="17"/>
      <c r="F57" s="9"/>
      <c r="G57" s="9"/>
      <c r="H57" s="9"/>
      <c r="I57" s="9"/>
      <c r="J57" s="9"/>
      <c r="K57" s="9"/>
      <c r="L57" s="9"/>
      <c r="M57" s="9"/>
      <c r="N57" s="18"/>
      <c r="O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2:15" ht="18.75" customHeight="1">
      <c r="B58" s="19"/>
      <c r="C58" s="410" t="s">
        <v>134</v>
      </c>
      <c r="D58" s="410"/>
      <c r="F58" s="6"/>
      <c r="G58" s="6"/>
      <c r="H58" s="6"/>
      <c r="I58" s="15"/>
      <c r="J58" s="15"/>
      <c r="K58" s="15"/>
      <c r="L58" s="15"/>
      <c r="M58" s="15"/>
      <c r="N58" s="6"/>
      <c r="O58" s="2"/>
    </row>
    <row r="59" spans="2:52" s="9" customFormat="1" ht="8.25" customHeight="1">
      <c r="B59" s="20"/>
      <c r="C59" s="15"/>
      <c r="D59" s="15"/>
      <c r="F59" s="15"/>
      <c r="G59" s="15"/>
      <c r="H59" s="15"/>
      <c r="I59" s="15"/>
      <c r="J59" s="15"/>
      <c r="K59" s="15"/>
      <c r="L59" s="15"/>
      <c r="M59" s="15"/>
      <c r="N59" s="15"/>
      <c r="O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3:52" s="14" customFormat="1" ht="15.75">
      <c r="C60" s="344" t="s">
        <v>51</v>
      </c>
      <c r="D60" s="345"/>
      <c r="F60" s="283" t="s">
        <v>77</v>
      </c>
      <c r="G60" s="283" t="s">
        <v>78</v>
      </c>
      <c r="H60" s="283" t="s">
        <v>79</v>
      </c>
      <c r="I60" s="283" t="s">
        <v>80</v>
      </c>
      <c r="J60" s="283" t="s">
        <v>81</v>
      </c>
      <c r="K60" s="283" t="s">
        <v>82</v>
      </c>
      <c r="L60" s="283" t="s">
        <v>83</v>
      </c>
      <c r="M60" s="283" t="s">
        <v>84</v>
      </c>
      <c r="N60" s="251" t="s">
        <v>102</v>
      </c>
      <c r="O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3:52" s="14" customFormat="1" ht="33" customHeight="1">
      <c r="C61" s="346"/>
      <c r="D61" s="347"/>
      <c r="F61" s="285"/>
      <c r="G61" s="285" t="s">
        <v>78</v>
      </c>
      <c r="H61" s="285" t="s">
        <v>79</v>
      </c>
      <c r="I61" s="285" t="s">
        <v>80</v>
      </c>
      <c r="J61" s="285" t="s">
        <v>81</v>
      </c>
      <c r="K61" s="285" t="s">
        <v>82</v>
      </c>
      <c r="L61" s="285" t="s">
        <v>83</v>
      </c>
      <c r="M61" s="285" t="s">
        <v>84</v>
      </c>
      <c r="N61" s="251"/>
      <c r="O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3:15" ht="19.5" customHeight="1" hidden="1">
      <c r="C62" s="408"/>
      <c r="D62" s="409"/>
      <c r="F62" s="95" t="s">
        <v>77</v>
      </c>
      <c r="G62" s="95" t="s">
        <v>78</v>
      </c>
      <c r="H62" s="95" t="s">
        <v>79</v>
      </c>
      <c r="I62" s="95" t="s">
        <v>80</v>
      </c>
      <c r="J62" s="95" t="s">
        <v>81</v>
      </c>
      <c r="K62" s="95" t="s">
        <v>82</v>
      </c>
      <c r="L62" s="95" t="s">
        <v>83</v>
      </c>
      <c r="M62" s="95" t="s">
        <v>84</v>
      </c>
      <c r="N62" s="251"/>
      <c r="O62" s="2"/>
    </row>
    <row r="63" spans="2:15" ht="12.75" customHeight="1">
      <c r="B63" s="375" t="s">
        <v>4</v>
      </c>
      <c r="C63" s="411">
        <f>IF('Input Budget Figures'!C80="","",'Input Budget Figures'!C80)</f>
      </c>
      <c r="D63" s="412">
        <f>IF('Input Budget Figures'!D80="","",'Input Budget Figures'!D80)</f>
      </c>
      <c r="F63" s="397">
        <f>+'Input Budget Figures'!J80</f>
        <v>0</v>
      </c>
      <c r="G63" s="400">
        <f>+'Input Budget Figures'!K80</f>
        <v>0</v>
      </c>
      <c r="H63" s="397">
        <f>+'Input Budget Figures'!L80</f>
        <v>0</v>
      </c>
      <c r="I63" s="396">
        <f>+'Input Budget Figures'!M80</f>
        <v>0</v>
      </c>
      <c r="J63" s="397">
        <f>+'Input Budget Figures'!N80</f>
        <v>0</v>
      </c>
      <c r="K63" s="396">
        <f>+'Input Budget Figures'!O80</f>
        <v>0</v>
      </c>
      <c r="L63" s="397">
        <f>+'Input Budget Figures'!P80</f>
        <v>0</v>
      </c>
      <c r="M63" s="396">
        <f>+'Input Budget Figures'!Q80</f>
        <v>0</v>
      </c>
      <c r="N63" s="385">
        <f>+F63+G63+H63+I63+J63+K63+L63+M63</f>
        <v>0</v>
      </c>
      <c r="O63" s="2"/>
    </row>
    <row r="64" spans="2:15" ht="12.75" customHeight="1">
      <c r="B64" s="375" t="s">
        <v>4</v>
      </c>
      <c r="C64" s="392"/>
      <c r="D64" s="393"/>
      <c r="F64" s="383"/>
      <c r="G64" s="381"/>
      <c r="H64" s="383"/>
      <c r="I64" s="390"/>
      <c r="J64" s="383"/>
      <c r="K64" s="390"/>
      <c r="L64" s="383"/>
      <c r="M64" s="390"/>
      <c r="N64" s="387"/>
      <c r="O64" s="2"/>
    </row>
    <row r="65" spans="2:15" ht="12.75" customHeight="1">
      <c r="B65" s="375" t="s">
        <v>5</v>
      </c>
      <c r="C65" s="392">
        <f>IF('Input Budget Figures'!C82="","",'Input Budget Figures'!C82)</f>
      </c>
      <c r="D65" s="393">
        <f>IF('Input Budget Figures'!D82="","",'Input Budget Figures'!D82)</f>
      </c>
      <c r="F65" s="383">
        <f>+'Input Budget Figures'!J82</f>
        <v>0</v>
      </c>
      <c r="G65" s="381">
        <f>+'Input Budget Figures'!K82</f>
        <v>0</v>
      </c>
      <c r="H65" s="383">
        <f>+'Input Budget Figures'!L82</f>
        <v>0</v>
      </c>
      <c r="I65" s="390">
        <f>+'Input Budget Figures'!M82</f>
        <v>0</v>
      </c>
      <c r="J65" s="383">
        <f>+'Input Budget Figures'!N82</f>
        <v>0</v>
      </c>
      <c r="K65" s="390">
        <f>+'Input Budget Figures'!O82</f>
        <v>0</v>
      </c>
      <c r="L65" s="383">
        <f>+'Input Budget Figures'!P82</f>
        <v>0</v>
      </c>
      <c r="M65" s="390">
        <f>+'Input Budget Figures'!Q82</f>
        <v>0</v>
      </c>
      <c r="N65" s="385">
        <f>+F65+G65+H65+I65+J65+K65+L65+M65</f>
        <v>0</v>
      </c>
      <c r="O65" s="2"/>
    </row>
    <row r="66" spans="2:15" ht="12.75" customHeight="1">
      <c r="B66" s="375" t="s">
        <v>4</v>
      </c>
      <c r="C66" s="392"/>
      <c r="D66" s="393"/>
      <c r="F66" s="383"/>
      <c r="G66" s="381"/>
      <c r="H66" s="383"/>
      <c r="I66" s="390"/>
      <c r="J66" s="383"/>
      <c r="K66" s="390"/>
      <c r="L66" s="383"/>
      <c r="M66" s="390"/>
      <c r="N66" s="387"/>
      <c r="O66" s="2"/>
    </row>
    <row r="67" spans="2:15" ht="12.75" customHeight="1">
      <c r="B67" s="375" t="s">
        <v>6</v>
      </c>
      <c r="C67" s="392">
        <f>IF('Input Budget Figures'!C84="","",'Input Budget Figures'!C84)</f>
      </c>
      <c r="D67" s="393">
        <f>IF('Input Budget Figures'!D84="","",'Input Budget Figures'!D84)</f>
      </c>
      <c r="F67" s="383">
        <f>+'Input Budget Figures'!J84</f>
        <v>0</v>
      </c>
      <c r="G67" s="381">
        <f>+'Input Budget Figures'!K84</f>
        <v>0</v>
      </c>
      <c r="H67" s="383">
        <f>+'Input Budget Figures'!L84</f>
        <v>0</v>
      </c>
      <c r="I67" s="390">
        <f>+'Input Budget Figures'!M84</f>
        <v>0</v>
      </c>
      <c r="J67" s="383">
        <f>+'Input Budget Figures'!N84</f>
        <v>0</v>
      </c>
      <c r="K67" s="390">
        <f>+'Input Budget Figures'!O84</f>
        <v>0</v>
      </c>
      <c r="L67" s="383">
        <f>+'Input Budget Figures'!P84</f>
        <v>0</v>
      </c>
      <c r="M67" s="390">
        <f>+'Input Budget Figures'!Q84</f>
        <v>0</v>
      </c>
      <c r="N67" s="385">
        <f>+F67+G67+H67+I67+J67+K67+L67+M67</f>
        <v>0</v>
      </c>
      <c r="O67" s="2"/>
    </row>
    <row r="68" spans="2:15" ht="12.75" customHeight="1">
      <c r="B68" s="375" t="s">
        <v>4</v>
      </c>
      <c r="C68" s="392"/>
      <c r="D68" s="393"/>
      <c r="F68" s="383"/>
      <c r="G68" s="381"/>
      <c r="H68" s="383"/>
      <c r="I68" s="390"/>
      <c r="J68" s="383"/>
      <c r="K68" s="390"/>
      <c r="L68" s="383"/>
      <c r="M68" s="390"/>
      <c r="N68" s="387"/>
      <c r="O68" s="2"/>
    </row>
    <row r="69" spans="2:15" ht="12.75" customHeight="1">
      <c r="B69" s="375" t="s">
        <v>7</v>
      </c>
      <c r="C69" s="392">
        <f>IF('Input Budget Figures'!C86="","",'Input Budget Figures'!C86)</f>
      </c>
      <c r="D69" s="393">
        <f>IF('Input Budget Figures'!D86="","",'Input Budget Figures'!D86)</f>
      </c>
      <c r="F69" s="383">
        <f>+'Input Budget Figures'!J86</f>
        <v>0</v>
      </c>
      <c r="G69" s="381">
        <f>+'Input Budget Figures'!K86</f>
        <v>0</v>
      </c>
      <c r="H69" s="383">
        <f>+'Input Budget Figures'!L86</f>
        <v>0</v>
      </c>
      <c r="I69" s="390">
        <f>+'Input Budget Figures'!M86</f>
        <v>0</v>
      </c>
      <c r="J69" s="383">
        <f>+'Input Budget Figures'!N86</f>
        <v>0</v>
      </c>
      <c r="K69" s="390">
        <f>+'Input Budget Figures'!O86</f>
        <v>0</v>
      </c>
      <c r="L69" s="383">
        <f>+'Input Budget Figures'!P86</f>
        <v>0</v>
      </c>
      <c r="M69" s="390">
        <f>+'Input Budget Figures'!Q86</f>
        <v>0</v>
      </c>
      <c r="N69" s="385">
        <f>+F69+G69+H69+I69+J69+K69+L69+M69</f>
        <v>0</v>
      </c>
      <c r="O69" s="2"/>
    </row>
    <row r="70" spans="2:15" ht="12.75" customHeight="1">
      <c r="B70" s="375" t="s">
        <v>4</v>
      </c>
      <c r="C70" s="392"/>
      <c r="D70" s="393"/>
      <c r="F70" s="383"/>
      <c r="G70" s="381"/>
      <c r="H70" s="383"/>
      <c r="I70" s="390"/>
      <c r="J70" s="383"/>
      <c r="K70" s="390"/>
      <c r="L70" s="383"/>
      <c r="M70" s="390"/>
      <c r="N70" s="387"/>
      <c r="O70" s="2"/>
    </row>
    <row r="71" spans="2:15" ht="12.75" customHeight="1">
      <c r="B71" s="375" t="s">
        <v>8</v>
      </c>
      <c r="C71" s="392">
        <f>IF('Input Budget Figures'!C88="","",'Input Budget Figures'!C88)</f>
      </c>
      <c r="D71" s="393">
        <f>IF('Input Budget Figures'!D88="","",'Input Budget Figures'!D88)</f>
      </c>
      <c r="F71" s="383">
        <f>+'Input Budget Figures'!J88</f>
        <v>0</v>
      </c>
      <c r="G71" s="381">
        <f>+'Input Budget Figures'!K88</f>
        <v>0</v>
      </c>
      <c r="H71" s="383">
        <f>+'Input Budget Figures'!L88</f>
        <v>0</v>
      </c>
      <c r="I71" s="390">
        <f>+'Input Budget Figures'!M88</f>
        <v>0</v>
      </c>
      <c r="J71" s="383">
        <f>+'Input Budget Figures'!N88</f>
        <v>0</v>
      </c>
      <c r="K71" s="390">
        <f>+'Input Budget Figures'!O88</f>
        <v>0</v>
      </c>
      <c r="L71" s="383">
        <f>+'Input Budget Figures'!P88</f>
        <v>0</v>
      </c>
      <c r="M71" s="390">
        <f>+'Input Budget Figures'!Q88</f>
        <v>0</v>
      </c>
      <c r="N71" s="385">
        <f>+F71+G71+H71+I71+J71+K71+L71+M71</f>
        <v>0</v>
      </c>
      <c r="O71" s="2"/>
    </row>
    <row r="72" spans="2:15" ht="12.75" customHeight="1">
      <c r="B72" s="375" t="s">
        <v>4</v>
      </c>
      <c r="C72" s="392"/>
      <c r="D72" s="393"/>
      <c r="F72" s="383"/>
      <c r="G72" s="381"/>
      <c r="H72" s="383"/>
      <c r="I72" s="390"/>
      <c r="J72" s="383"/>
      <c r="K72" s="390"/>
      <c r="L72" s="383"/>
      <c r="M72" s="390"/>
      <c r="N72" s="387"/>
      <c r="O72" s="2"/>
    </row>
    <row r="73" spans="2:15" ht="12.75" customHeight="1">
      <c r="B73" s="375" t="s">
        <v>9</v>
      </c>
      <c r="C73" s="392">
        <f>IF('Input Budget Figures'!C90="","",'Input Budget Figures'!C90)</f>
      </c>
      <c r="D73" s="393">
        <f>IF('Input Budget Figures'!D90="","",'Input Budget Figures'!D90)</f>
      </c>
      <c r="F73" s="383">
        <f>+'Input Budget Figures'!J90</f>
        <v>0</v>
      </c>
      <c r="G73" s="381">
        <f>+'Input Budget Figures'!K90</f>
        <v>0</v>
      </c>
      <c r="H73" s="383">
        <f>+'Input Budget Figures'!L90</f>
        <v>0</v>
      </c>
      <c r="I73" s="390">
        <f>+'Input Budget Figures'!M90</f>
        <v>0</v>
      </c>
      <c r="J73" s="383">
        <f>+'Input Budget Figures'!N90</f>
        <v>0</v>
      </c>
      <c r="K73" s="390">
        <f>+'Input Budget Figures'!O90</f>
        <v>0</v>
      </c>
      <c r="L73" s="383">
        <f>+'Input Budget Figures'!P90</f>
        <v>0</v>
      </c>
      <c r="M73" s="390">
        <f>+'Input Budget Figures'!Q90</f>
        <v>0</v>
      </c>
      <c r="N73" s="385">
        <f>+F73+G73+H73+I73+J73+K73+L73+M73</f>
        <v>0</v>
      </c>
      <c r="O73" s="2"/>
    </row>
    <row r="74" spans="2:15" ht="12.75" customHeight="1">
      <c r="B74" s="375" t="s">
        <v>4</v>
      </c>
      <c r="C74" s="392"/>
      <c r="D74" s="393"/>
      <c r="F74" s="383"/>
      <c r="G74" s="381"/>
      <c r="H74" s="383"/>
      <c r="I74" s="390"/>
      <c r="J74" s="383"/>
      <c r="K74" s="390"/>
      <c r="L74" s="383"/>
      <c r="M74" s="390"/>
      <c r="N74" s="387"/>
      <c r="O74" s="2"/>
    </row>
    <row r="75" spans="2:15" ht="12.75" customHeight="1">
      <c r="B75" s="375" t="s">
        <v>10</v>
      </c>
      <c r="C75" s="392">
        <f>IF('Input Budget Figures'!C92="","",'Input Budget Figures'!C92)</f>
      </c>
      <c r="D75" s="393">
        <f>IF('Input Budget Figures'!D92="","",'Input Budget Figures'!D92)</f>
      </c>
      <c r="F75" s="383">
        <f>+'Input Budget Figures'!J92</f>
        <v>0</v>
      </c>
      <c r="G75" s="381">
        <f>+'Input Budget Figures'!K92</f>
        <v>0</v>
      </c>
      <c r="H75" s="383">
        <f>+'Input Budget Figures'!L92</f>
        <v>0</v>
      </c>
      <c r="I75" s="390">
        <f>+'Input Budget Figures'!M92</f>
        <v>0</v>
      </c>
      <c r="J75" s="383">
        <f>+'Input Budget Figures'!N92</f>
        <v>0</v>
      </c>
      <c r="K75" s="390">
        <f>+'Input Budget Figures'!O92</f>
        <v>0</v>
      </c>
      <c r="L75" s="383">
        <f>+'Input Budget Figures'!P92</f>
        <v>0</v>
      </c>
      <c r="M75" s="390">
        <f>+'Input Budget Figures'!Q92</f>
        <v>0</v>
      </c>
      <c r="N75" s="385">
        <f>+F75+G75+H75+I75+J75+K75+L75+M75</f>
        <v>0</v>
      </c>
      <c r="O75" s="2"/>
    </row>
    <row r="76" spans="2:15" ht="12.75" customHeight="1">
      <c r="B76" s="375" t="s">
        <v>4</v>
      </c>
      <c r="C76" s="392"/>
      <c r="D76" s="393"/>
      <c r="F76" s="383"/>
      <c r="G76" s="381"/>
      <c r="H76" s="383"/>
      <c r="I76" s="390"/>
      <c r="J76" s="383"/>
      <c r="K76" s="390"/>
      <c r="L76" s="383"/>
      <c r="M76" s="390"/>
      <c r="N76" s="387"/>
      <c r="O76" s="2"/>
    </row>
    <row r="77" spans="2:15" ht="12.75" customHeight="1">
      <c r="B77" s="375" t="s">
        <v>47</v>
      </c>
      <c r="C77" s="392">
        <f>IF('Input Budget Figures'!C94="","",'Input Budget Figures'!C94)</f>
      </c>
      <c r="D77" s="393">
        <f>IF('Input Budget Figures'!D94="","",'Input Budget Figures'!D94)</f>
      </c>
      <c r="F77" s="383">
        <f>+'Input Budget Figures'!J94</f>
        <v>0</v>
      </c>
      <c r="G77" s="381">
        <f>+'Input Budget Figures'!K94</f>
        <v>0</v>
      </c>
      <c r="H77" s="383">
        <f>+'Input Budget Figures'!L94</f>
        <v>0</v>
      </c>
      <c r="I77" s="390">
        <f>+'Input Budget Figures'!M94</f>
        <v>0</v>
      </c>
      <c r="J77" s="383">
        <f>+'Input Budget Figures'!N94</f>
        <v>0</v>
      </c>
      <c r="K77" s="390">
        <f>+'Input Budget Figures'!O94</f>
        <v>0</v>
      </c>
      <c r="L77" s="383">
        <f>+'Input Budget Figures'!P94</f>
        <v>0</v>
      </c>
      <c r="M77" s="390">
        <f>+'Input Budget Figures'!Q94</f>
        <v>0</v>
      </c>
      <c r="N77" s="385">
        <f>+F77+G77+H77+I77+J77+K77+L77+M77</f>
        <v>0</v>
      </c>
      <c r="O77" s="2"/>
    </row>
    <row r="78" spans="2:15" ht="12.75" customHeight="1">
      <c r="B78" s="375" t="s">
        <v>4</v>
      </c>
      <c r="C78" s="392"/>
      <c r="D78" s="393"/>
      <c r="F78" s="383"/>
      <c r="G78" s="381"/>
      <c r="H78" s="383"/>
      <c r="I78" s="390"/>
      <c r="J78" s="383"/>
      <c r="K78" s="390"/>
      <c r="L78" s="383"/>
      <c r="M78" s="390"/>
      <c r="N78" s="387"/>
      <c r="O78" s="2"/>
    </row>
    <row r="79" spans="2:15" ht="12.75" customHeight="1">
      <c r="B79" s="375" t="s">
        <v>48</v>
      </c>
      <c r="C79" s="392">
        <f>IF('Input Budget Figures'!C96="","",'Input Budget Figures'!C96)</f>
      </c>
      <c r="D79" s="393">
        <f>IF('Input Budget Figures'!D96="","",'Input Budget Figures'!D96)</f>
      </c>
      <c r="F79" s="383">
        <f>+'Input Budget Figures'!J96</f>
        <v>0</v>
      </c>
      <c r="G79" s="381">
        <f>+'Input Budget Figures'!K96</f>
        <v>0</v>
      </c>
      <c r="H79" s="383">
        <f>+'Input Budget Figures'!L96</f>
        <v>0</v>
      </c>
      <c r="I79" s="390">
        <f>+'Input Budget Figures'!M96</f>
        <v>0</v>
      </c>
      <c r="J79" s="383">
        <f>+'Input Budget Figures'!N96</f>
        <v>0</v>
      </c>
      <c r="K79" s="390">
        <f>+'Input Budget Figures'!O96</f>
        <v>0</v>
      </c>
      <c r="L79" s="383">
        <f>+'Input Budget Figures'!P96</f>
        <v>0</v>
      </c>
      <c r="M79" s="390">
        <f>+'Input Budget Figures'!Q96</f>
        <v>0</v>
      </c>
      <c r="N79" s="385">
        <f>+F79+G79+H79+I79+J79+K79+L79+M79</f>
        <v>0</v>
      </c>
      <c r="O79" s="2"/>
    </row>
    <row r="80" spans="2:15" ht="12.75" customHeight="1">
      <c r="B80" s="375" t="s">
        <v>4</v>
      </c>
      <c r="C80" s="392"/>
      <c r="D80" s="393"/>
      <c r="F80" s="383"/>
      <c r="G80" s="381"/>
      <c r="H80" s="383"/>
      <c r="I80" s="390"/>
      <c r="J80" s="383"/>
      <c r="K80" s="390"/>
      <c r="L80" s="383"/>
      <c r="M80" s="390"/>
      <c r="N80" s="387"/>
      <c r="O80" s="2"/>
    </row>
    <row r="81" spans="2:15" ht="12.75" customHeight="1">
      <c r="B81" s="375" t="s">
        <v>49</v>
      </c>
      <c r="C81" s="392">
        <f>IF('Input Budget Figures'!C98="","",'Input Budget Figures'!C98)</f>
      </c>
      <c r="D81" s="393">
        <f>IF('Input Budget Figures'!D98="","",'Input Budget Figures'!D98)</f>
      </c>
      <c r="F81" s="383">
        <f>+'Input Budget Figures'!J98</f>
        <v>0</v>
      </c>
      <c r="G81" s="381">
        <f>+'Input Budget Figures'!K98</f>
        <v>0</v>
      </c>
      <c r="H81" s="383">
        <f>+'Input Budget Figures'!L98</f>
        <v>0</v>
      </c>
      <c r="I81" s="390">
        <f>+'Input Budget Figures'!M98</f>
        <v>0</v>
      </c>
      <c r="J81" s="383">
        <f>+'Input Budget Figures'!N98</f>
        <v>0</v>
      </c>
      <c r="K81" s="390">
        <f>+'Input Budget Figures'!O98</f>
        <v>0</v>
      </c>
      <c r="L81" s="383">
        <f>+'Input Budget Figures'!P98</f>
        <v>0</v>
      </c>
      <c r="M81" s="390">
        <f>+'Input Budget Figures'!Q98</f>
        <v>0</v>
      </c>
      <c r="N81" s="385">
        <f>+F81+G81+H81+I81+J81+K81+L81+M81</f>
        <v>0</v>
      </c>
      <c r="O81" s="2"/>
    </row>
    <row r="82" spans="2:15" ht="12.75" customHeight="1">
      <c r="B82" s="375" t="s">
        <v>4</v>
      </c>
      <c r="C82" s="392"/>
      <c r="D82" s="393"/>
      <c r="F82" s="383"/>
      <c r="G82" s="381"/>
      <c r="H82" s="383"/>
      <c r="I82" s="390"/>
      <c r="J82" s="383"/>
      <c r="K82" s="390"/>
      <c r="L82" s="383"/>
      <c r="M82" s="390"/>
      <c r="N82" s="387"/>
      <c r="O82" s="2"/>
    </row>
    <row r="83" spans="2:15" ht="12.75" customHeight="1">
      <c r="B83" s="375" t="s">
        <v>85</v>
      </c>
      <c r="C83" s="392">
        <f>IF('Input Budget Figures'!C100="","",'Input Budget Figures'!C100)</f>
      </c>
      <c r="D83" s="393">
        <f>IF('Input Budget Figures'!D100="","",'Input Budget Figures'!D100)</f>
      </c>
      <c r="F83" s="383">
        <f>+'Input Budget Figures'!J100</f>
        <v>0</v>
      </c>
      <c r="G83" s="381">
        <f>+'Input Budget Figures'!K100</f>
        <v>0</v>
      </c>
      <c r="H83" s="383">
        <f>+'Input Budget Figures'!L100</f>
        <v>0</v>
      </c>
      <c r="I83" s="390">
        <f>+'Input Budget Figures'!M100</f>
        <v>0</v>
      </c>
      <c r="J83" s="383">
        <f>+'Input Budget Figures'!N100</f>
        <v>0</v>
      </c>
      <c r="K83" s="390">
        <f>+'Input Budget Figures'!O100</f>
        <v>0</v>
      </c>
      <c r="L83" s="383">
        <f>+'Input Budget Figures'!P100</f>
        <v>0</v>
      </c>
      <c r="M83" s="390">
        <f>+'Input Budget Figures'!Q100</f>
        <v>0</v>
      </c>
      <c r="N83" s="385">
        <f>+F83+G83+H83+I83+J83+K83+L83+M83</f>
        <v>0</v>
      </c>
      <c r="O83" s="2"/>
    </row>
    <row r="84" spans="2:15" ht="12.75" customHeight="1">
      <c r="B84" s="375" t="s">
        <v>4</v>
      </c>
      <c r="C84" s="392"/>
      <c r="D84" s="393"/>
      <c r="F84" s="383"/>
      <c r="G84" s="381"/>
      <c r="H84" s="383"/>
      <c r="I84" s="390"/>
      <c r="J84" s="383"/>
      <c r="K84" s="390"/>
      <c r="L84" s="383"/>
      <c r="M84" s="390"/>
      <c r="N84" s="387"/>
      <c r="O84" s="2"/>
    </row>
    <row r="85" spans="2:15" ht="12.75" customHeight="1">
      <c r="B85" s="375" t="s">
        <v>86</v>
      </c>
      <c r="C85" s="392">
        <f>IF('Input Budget Figures'!C102="","",'Input Budget Figures'!C102)</f>
      </c>
      <c r="D85" s="393">
        <f>IF('Input Budget Figures'!D102="","",'Input Budget Figures'!D102)</f>
      </c>
      <c r="F85" s="383">
        <f>+'Input Budget Figures'!J102</f>
        <v>0</v>
      </c>
      <c r="G85" s="381">
        <f>+'Input Budget Figures'!K102</f>
        <v>0</v>
      </c>
      <c r="H85" s="383">
        <f>+'Input Budget Figures'!L102</f>
        <v>0</v>
      </c>
      <c r="I85" s="390">
        <f>+'Input Budget Figures'!M102</f>
        <v>0</v>
      </c>
      <c r="J85" s="383">
        <f>+'Input Budget Figures'!N102</f>
        <v>0</v>
      </c>
      <c r="K85" s="390">
        <f>+'Input Budget Figures'!O102</f>
        <v>0</v>
      </c>
      <c r="L85" s="383">
        <f>+'Input Budget Figures'!P102</f>
        <v>0</v>
      </c>
      <c r="M85" s="390">
        <f>+'Input Budget Figures'!Q102</f>
        <v>0</v>
      </c>
      <c r="N85" s="385">
        <f>+F85+G85+H85+I85+J85+K85+L85+M85</f>
        <v>0</v>
      </c>
      <c r="O85" s="2"/>
    </row>
    <row r="86" spans="2:15" ht="12.75" customHeight="1">
      <c r="B86" s="375" t="s">
        <v>4</v>
      </c>
      <c r="C86" s="392"/>
      <c r="D86" s="393"/>
      <c r="F86" s="383"/>
      <c r="G86" s="381"/>
      <c r="H86" s="383"/>
      <c r="I86" s="390"/>
      <c r="J86" s="383"/>
      <c r="K86" s="390"/>
      <c r="L86" s="383"/>
      <c r="M86" s="390"/>
      <c r="N86" s="387"/>
      <c r="O86" s="2"/>
    </row>
    <row r="87" spans="2:15" ht="12.75" customHeight="1">
      <c r="B87" s="375" t="s">
        <v>87</v>
      </c>
      <c r="C87" s="392">
        <f>IF('Input Budget Figures'!C104="","",'Input Budget Figures'!C104)</f>
      </c>
      <c r="D87" s="393">
        <f>IF('Input Budget Figures'!D104="","",'Input Budget Figures'!D104)</f>
      </c>
      <c r="F87" s="383">
        <f>+'Input Budget Figures'!J104</f>
        <v>0</v>
      </c>
      <c r="G87" s="381">
        <f>+'Input Budget Figures'!K104</f>
        <v>0</v>
      </c>
      <c r="H87" s="383">
        <f>+'Input Budget Figures'!L104</f>
        <v>0</v>
      </c>
      <c r="I87" s="390">
        <f>+'Input Budget Figures'!M104</f>
        <v>0</v>
      </c>
      <c r="J87" s="383">
        <f>+'Input Budget Figures'!N104</f>
        <v>0</v>
      </c>
      <c r="K87" s="390">
        <f>+'Input Budget Figures'!O104</f>
        <v>0</v>
      </c>
      <c r="L87" s="383">
        <f>+'Input Budget Figures'!P104</f>
        <v>0</v>
      </c>
      <c r="M87" s="390">
        <f>+'Input Budget Figures'!Q104</f>
        <v>0</v>
      </c>
      <c r="N87" s="385">
        <f>+F87+G87+H87+I87+J87+K87+L87+M87</f>
        <v>0</v>
      </c>
      <c r="O87" s="2"/>
    </row>
    <row r="88" spans="2:15" ht="12.75" customHeight="1">
      <c r="B88" s="375" t="s">
        <v>4</v>
      </c>
      <c r="C88" s="392"/>
      <c r="D88" s="393"/>
      <c r="F88" s="383"/>
      <c r="G88" s="381"/>
      <c r="H88" s="383"/>
      <c r="I88" s="390"/>
      <c r="J88" s="383"/>
      <c r="K88" s="390"/>
      <c r="L88" s="383"/>
      <c r="M88" s="390"/>
      <c r="N88" s="387"/>
      <c r="O88" s="2"/>
    </row>
    <row r="89" spans="2:15" ht="12.75" customHeight="1">
      <c r="B89" s="375" t="s">
        <v>88</v>
      </c>
      <c r="C89" s="392">
        <f>IF('Input Budget Figures'!C106="","",'Input Budget Figures'!C106)</f>
      </c>
      <c r="D89" s="393">
        <f>IF('Input Budget Figures'!D106="","",'Input Budget Figures'!D106)</f>
      </c>
      <c r="F89" s="383">
        <f>+'Input Budget Figures'!J106</f>
        <v>0</v>
      </c>
      <c r="G89" s="381">
        <f>+'Input Budget Figures'!K106</f>
        <v>0</v>
      </c>
      <c r="H89" s="383">
        <f>+'Input Budget Figures'!L106</f>
        <v>0</v>
      </c>
      <c r="I89" s="390">
        <f>+'Input Budget Figures'!M106</f>
        <v>0</v>
      </c>
      <c r="J89" s="383">
        <f>+'Input Budget Figures'!N106</f>
        <v>0</v>
      </c>
      <c r="K89" s="390">
        <f>+'Input Budget Figures'!O106</f>
        <v>0</v>
      </c>
      <c r="L89" s="383">
        <f>+'Input Budget Figures'!P106</f>
        <v>0</v>
      </c>
      <c r="M89" s="390">
        <f>+'Input Budget Figures'!Q106</f>
        <v>0</v>
      </c>
      <c r="N89" s="385">
        <f>+F89+G89+H89+I89+J89+K89+L89+M89</f>
        <v>0</v>
      </c>
      <c r="O89" s="2"/>
    </row>
    <row r="90" spans="2:15" ht="12.75" customHeight="1">
      <c r="B90" s="375" t="s">
        <v>4</v>
      </c>
      <c r="C90" s="392"/>
      <c r="D90" s="393"/>
      <c r="F90" s="383"/>
      <c r="G90" s="381"/>
      <c r="H90" s="383"/>
      <c r="I90" s="390"/>
      <c r="J90" s="383"/>
      <c r="K90" s="390"/>
      <c r="L90" s="383"/>
      <c r="M90" s="390"/>
      <c r="N90" s="387"/>
      <c r="O90" s="2"/>
    </row>
    <row r="91" spans="2:15" ht="12.75" customHeight="1">
      <c r="B91" s="375" t="s">
        <v>89</v>
      </c>
      <c r="C91" s="392">
        <f>IF('Input Budget Figures'!C108="","",'Input Budget Figures'!C108)</f>
      </c>
      <c r="D91" s="393">
        <f>IF('Input Budget Figures'!D108="","",'Input Budget Figures'!D108)</f>
      </c>
      <c r="F91" s="383">
        <f>+'Input Budget Figures'!J108</f>
        <v>0</v>
      </c>
      <c r="G91" s="381">
        <f>+'Input Budget Figures'!K108</f>
        <v>0</v>
      </c>
      <c r="H91" s="383">
        <f>+'Input Budget Figures'!L108</f>
        <v>0</v>
      </c>
      <c r="I91" s="390">
        <f>+'Input Budget Figures'!M108</f>
        <v>0</v>
      </c>
      <c r="J91" s="383">
        <f>+'Input Budget Figures'!N108</f>
        <v>0</v>
      </c>
      <c r="K91" s="390">
        <f>+'Input Budget Figures'!O108</f>
        <v>0</v>
      </c>
      <c r="L91" s="383">
        <f>+'Input Budget Figures'!P108</f>
        <v>0</v>
      </c>
      <c r="M91" s="390">
        <f>+'Input Budget Figures'!Q108</f>
        <v>0</v>
      </c>
      <c r="N91" s="385">
        <f>+F91+G91+H91+I91+J91+K91+L91+M91</f>
        <v>0</v>
      </c>
      <c r="O91" s="2"/>
    </row>
    <row r="92" spans="2:15" ht="12.75" customHeight="1">
      <c r="B92" s="375" t="s">
        <v>4</v>
      </c>
      <c r="C92" s="392"/>
      <c r="D92" s="393"/>
      <c r="F92" s="383"/>
      <c r="G92" s="381"/>
      <c r="H92" s="383"/>
      <c r="I92" s="390"/>
      <c r="J92" s="383"/>
      <c r="K92" s="390"/>
      <c r="L92" s="383"/>
      <c r="M92" s="390"/>
      <c r="N92" s="387"/>
      <c r="O92" s="2"/>
    </row>
    <row r="93" spans="2:15" ht="12.75" customHeight="1">
      <c r="B93" s="375" t="s">
        <v>96</v>
      </c>
      <c r="C93" s="392">
        <f>IF('Input Budget Figures'!C110="","",'Input Budget Figures'!C110)</f>
      </c>
      <c r="D93" s="393">
        <f>IF('Input Budget Figures'!D110="","",'Input Budget Figures'!D110)</f>
      </c>
      <c r="F93" s="383">
        <f>+'Input Budget Figures'!J110</f>
        <v>0</v>
      </c>
      <c r="G93" s="381">
        <f>+'Input Budget Figures'!K110</f>
        <v>0</v>
      </c>
      <c r="H93" s="383">
        <f>+'Input Budget Figures'!L110</f>
        <v>0</v>
      </c>
      <c r="I93" s="390">
        <f>+'Input Budget Figures'!M110</f>
        <v>0</v>
      </c>
      <c r="J93" s="383">
        <f>+'Input Budget Figures'!N110</f>
        <v>0</v>
      </c>
      <c r="K93" s="390">
        <f>+'Input Budget Figures'!O110</f>
        <v>0</v>
      </c>
      <c r="L93" s="383">
        <f>+'Input Budget Figures'!P110</f>
        <v>0</v>
      </c>
      <c r="M93" s="390">
        <f>+'Input Budget Figures'!Q110</f>
        <v>0</v>
      </c>
      <c r="N93" s="385">
        <f>+F93+G93+H93+I93+J93+K93+L93+M93</f>
        <v>0</v>
      </c>
      <c r="O93" s="2"/>
    </row>
    <row r="94" spans="2:15" ht="12.75" customHeight="1">
      <c r="B94" s="375" t="s">
        <v>4</v>
      </c>
      <c r="C94" s="392"/>
      <c r="D94" s="393"/>
      <c r="F94" s="383"/>
      <c r="G94" s="381"/>
      <c r="H94" s="383"/>
      <c r="I94" s="390"/>
      <c r="J94" s="383"/>
      <c r="K94" s="390"/>
      <c r="L94" s="383"/>
      <c r="M94" s="390"/>
      <c r="N94" s="387"/>
      <c r="O94" s="2"/>
    </row>
    <row r="95" spans="2:15" ht="12.75" customHeight="1">
      <c r="B95" s="375" t="s">
        <v>97</v>
      </c>
      <c r="C95" s="392">
        <f>IF('Input Budget Figures'!C112="","",'Input Budget Figures'!C112)</f>
      </c>
      <c r="D95" s="393">
        <f>IF('Input Budget Figures'!D112="","",'Input Budget Figures'!D112)</f>
      </c>
      <c r="F95" s="383">
        <f>+'Input Budget Figures'!J112</f>
        <v>0</v>
      </c>
      <c r="G95" s="381">
        <f>+'Input Budget Figures'!K112</f>
        <v>0</v>
      </c>
      <c r="H95" s="383">
        <f>+'Input Budget Figures'!L112</f>
        <v>0</v>
      </c>
      <c r="I95" s="390">
        <f>+'Input Budget Figures'!M112</f>
        <v>0</v>
      </c>
      <c r="J95" s="383">
        <f>+'Input Budget Figures'!N112</f>
        <v>0</v>
      </c>
      <c r="K95" s="390">
        <f>+'Input Budget Figures'!O112</f>
        <v>0</v>
      </c>
      <c r="L95" s="383">
        <f>+'Input Budget Figures'!P112</f>
        <v>0</v>
      </c>
      <c r="M95" s="390">
        <f>+'Input Budget Figures'!Q112</f>
        <v>0</v>
      </c>
      <c r="N95" s="385">
        <f>+F95+G95+H95+I95+J95+K95+L95+M95</f>
        <v>0</v>
      </c>
      <c r="O95" s="2"/>
    </row>
    <row r="96" spans="2:15" ht="12.75" customHeight="1">
      <c r="B96" s="375" t="s">
        <v>4</v>
      </c>
      <c r="C96" s="392"/>
      <c r="D96" s="393"/>
      <c r="F96" s="383"/>
      <c r="G96" s="381"/>
      <c r="H96" s="383"/>
      <c r="I96" s="390"/>
      <c r="J96" s="383"/>
      <c r="K96" s="390"/>
      <c r="L96" s="383"/>
      <c r="M96" s="390"/>
      <c r="N96" s="387"/>
      <c r="O96" s="2"/>
    </row>
    <row r="97" spans="2:15" ht="12.75" customHeight="1">
      <c r="B97" s="375" t="s">
        <v>98</v>
      </c>
      <c r="C97" s="392">
        <f>IF('Input Budget Figures'!C114="","",'Input Budget Figures'!C114)</f>
      </c>
      <c r="D97" s="393">
        <f>IF('Input Budget Figures'!D114="","",'Input Budget Figures'!D114)</f>
      </c>
      <c r="F97" s="383">
        <f>+'Input Budget Figures'!J114</f>
        <v>0</v>
      </c>
      <c r="G97" s="381">
        <f>+'Input Budget Figures'!K114</f>
        <v>0</v>
      </c>
      <c r="H97" s="383">
        <f>+'Input Budget Figures'!L114</f>
        <v>0</v>
      </c>
      <c r="I97" s="390">
        <f>+'Input Budget Figures'!M114</f>
        <v>0</v>
      </c>
      <c r="J97" s="383">
        <f>+'Input Budget Figures'!N114</f>
        <v>0</v>
      </c>
      <c r="K97" s="390">
        <f>+'Input Budget Figures'!O114</f>
        <v>0</v>
      </c>
      <c r="L97" s="383">
        <f>+'Input Budget Figures'!P114</f>
        <v>0</v>
      </c>
      <c r="M97" s="390">
        <f>+'Input Budget Figures'!Q114</f>
        <v>0</v>
      </c>
      <c r="N97" s="385">
        <f>+F97+G97+H97+I97+J97+K97+L97+M97</f>
        <v>0</v>
      </c>
      <c r="O97" s="2"/>
    </row>
    <row r="98" spans="2:15" ht="12.75" customHeight="1">
      <c r="B98" s="375" t="s">
        <v>4</v>
      </c>
      <c r="C98" s="392"/>
      <c r="D98" s="393"/>
      <c r="F98" s="383"/>
      <c r="G98" s="381"/>
      <c r="H98" s="383"/>
      <c r="I98" s="390"/>
      <c r="J98" s="383"/>
      <c r="K98" s="390"/>
      <c r="L98" s="383"/>
      <c r="M98" s="390"/>
      <c r="N98" s="387"/>
      <c r="O98" s="2"/>
    </row>
    <row r="99" spans="2:15" ht="12.75" customHeight="1">
      <c r="B99" s="375" t="s">
        <v>99</v>
      </c>
      <c r="C99" s="392">
        <f>IF('Input Budget Figures'!C116="","",'Input Budget Figures'!C116)</f>
      </c>
      <c r="D99" s="393">
        <f>IF('Input Budget Figures'!D116="","",'Input Budget Figures'!D116)</f>
      </c>
      <c r="F99" s="383">
        <f>+'Input Budget Figures'!J116</f>
        <v>0</v>
      </c>
      <c r="G99" s="381">
        <f>+'Input Budget Figures'!K116</f>
        <v>0</v>
      </c>
      <c r="H99" s="383">
        <f>+'Input Budget Figures'!L116</f>
        <v>0</v>
      </c>
      <c r="I99" s="390">
        <f>+'Input Budget Figures'!M116</f>
        <v>0</v>
      </c>
      <c r="J99" s="383">
        <f>+'Input Budget Figures'!N116</f>
        <v>0</v>
      </c>
      <c r="K99" s="390">
        <f>+'Input Budget Figures'!O116</f>
        <v>0</v>
      </c>
      <c r="L99" s="383">
        <f>+'Input Budget Figures'!P116</f>
        <v>0</v>
      </c>
      <c r="M99" s="390">
        <f>+'Input Budget Figures'!Q116</f>
        <v>0</v>
      </c>
      <c r="N99" s="385">
        <f>+F99+G99+H99+I99+J99+K99+L99+M99</f>
        <v>0</v>
      </c>
      <c r="O99" s="2"/>
    </row>
    <row r="100" spans="2:15" ht="12.75" customHeight="1">
      <c r="B100" s="375" t="s">
        <v>4</v>
      </c>
      <c r="C100" s="392"/>
      <c r="D100" s="393"/>
      <c r="F100" s="383"/>
      <c r="G100" s="381"/>
      <c r="H100" s="383"/>
      <c r="I100" s="390"/>
      <c r="J100" s="383"/>
      <c r="K100" s="390"/>
      <c r="L100" s="383"/>
      <c r="M100" s="390"/>
      <c r="N100" s="387"/>
      <c r="O100" s="2"/>
    </row>
    <row r="101" spans="2:15" ht="12.75" customHeight="1">
      <c r="B101" s="375" t="s">
        <v>100</v>
      </c>
      <c r="C101" s="392">
        <f>IF('Input Budget Figures'!C118="","",'Input Budget Figures'!C118)</f>
      </c>
      <c r="D101" s="393">
        <f>IF('Input Budget Figures'!D118="","",'Input Budget Figures'!D118)</f>
      </c>
      <c r="F101" s="383">
        <f>+'Input Budget Figures'!J118</f>
        <v>0</v>
      </c>
      <c r="G101" s="381">
        <f>+'Input Budget Figures'!K118</f>
        <v>0</v>
      </c>
      <c r="H101" s="383">
        <f>+'Input Budget Figures'!L118</f>
        <v>0</v>
      </c>
      <c r="I101" s="390">
        <f>+'Input Budget Figures'!M118</f>
        <v>0</v>
      </c>
      <c r="J101" s="383">
        <f>+'Input Budget Figures'!N118</f>
        <v>0</v>
      </c>
      <c r="K101" s="390">
        <f>+'Input Budget Figures'!O118</f>
        <v>0</v>
      </c>
      <c r="L101" s="383">
        <f>+'Input Budget Figures'!P118</f>
        <v>0</v>
      </c>
      <c r="M101" s="390">
        <f>+'Input Budget Figures'!Q118</f>
        <v>0</v>
      </c>
      <c r="N101" s="385">
        <f>+F101+G101+H101+I101+J101+K101+L101+M101</f>
        <v>0</v>
      </c>
      <c r="O101" s="2"/>
    </row>
    <row r="102" spans="2:15" ht="12.75" customHeight="1">
      <c r="B102" s="375" t="s">
        <v>4</v>
      </c>
      <c r="C102" s="394"/>
      <c r="D102" s="395"/>
      <c r="F102" s="384"/>
      <c r="G102" s="382"/>
      <c r="H102" s="384"/>
      <c r="I102" s="391"/>
      <c r="J102" s="384"/>
      <c r="K102" s="391"/>
      <c r="L102" s="384"/>
      <c r="M102" s="391"/>
      <c r="N102" s="387"/>
      <c r="O102" s="2"/>
    </row>
    <row r="103" spans="2:52" s="14" customFormat="1" ht="12.75" customHeight="1">
      <c r="B103" s="244"/>
      <c r="C103" s="204" t="s">
        <v>30</v>
      </c>
      <c r="D103" s="206"/>
      <c r="F103" s="320">
        <f aca="true" t="shared" si="1" ref="F103:N103">SUM(F62:F102)</f>
        <v>0</v>
      </c>
      <c r="G103" s="320">
        <f t="shared" si="1"/>
        <v>0</v>
      </c>
      <c r="H103" s="320">
        <f t="shared" si="1"/>
        <v>0</v>
      </c>
      <c r="I103" s="320">
        <f t="shared" si="1"/>
        <v>0</v>
      </c>
      <c r="J103" s="320">
        <f t="shared" si="1"/>
        <v>0</v>
      </c>
      <c r="K103" s="320">
        <f t="shared" si="1"/>
        <v>0</v>
      </c>
      <c r="L103" s="320">
        <f t="shared" si="1"/>
        <v>0</v>
      </c>
      <c r="M103" s="320">
        <f t="shared" si="1"/>
        <v>0</v>
      </c>
      <c r="N103" s="320">
        <f t="shared" si="1"/>
        <v>0</v>
      </c>
      <c r="O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2:52" s="14" customFormat="1" ht="15.75">
      <c r="B104" s="244"/>
      <c r="C104" s="207"/>
      <c r="D104" s="209"/>
      <c r="F104" s="320"/>
      <c r="G104" s="320"/>
      <c r="H104" s="320"/>
      <c r="I104" s="320"/>
      <c r="J104" s="320"/>
      <c r="K104" s="320"/>
      <c r="L104" s="320"/>
      <c r="M104" s="320"/>
      <c r="N104" s="320"/>
      <c r="O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2:52" s="14" customFormat="1" ht="15.75">
      <c r="B105" s="97"/>
      <c r="C105" s="21"/>
      <c r="D105" s="17"/>
      <c r="F105" s="3"/>
      <c r="G105" s="3"/>
      <c r="H105" s="3"/>
      <c r="I105" s="3"/>
      <c r="J105" s="3"/>
      <c r="K105" s="3"/>
      <c r="L105" s="3"/>
      <c r="M105" s="3"/>
      <c r="N105" s="18"/>
      <c r="O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3:52" s="14" customFormat="1" ht="15" customHeight="1">
      <c r="C106" s="344" t="s">
        <v>52</v>
      </c>
      <c r="D106" s="345"/>
      <c r="F106" s="342" t="s">
        <v>77</v>
      </c>
      <c r="G106" s="342" t="s">
        <v>78</v>
      </c>
      <c r="H106" s="342" t="s">
        <v>79</v>
      </c>
      <c r="I106" s="342" t="s">
        <v>80</v>
      </c>
      <c r="J106" s="342" t="s">
        <v>81</v>
      </c>
      <c r="K106" s="342" t="s">
        <v>82</v>
      </c>
      <c r="L106" s="342" t="s">
        <v>83</v>
      </c>
      <c r="M106" s="342" t="s">
        <v>84</v>
      </c>
      <c r="N106" s="251" t="s">
        <v>102</v>
      </c>
      <c r="O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3:52" s="14" customFormat="1" ht="15.75">
      <c r="C107" s="346"/>
      <c r="D107" s="347"/>
      <c r="F107" s="342"/>
      <c r="G107" s="342"/>
      <c r="H107" s="342"/>
      <c r="I107" s="342"/>
      <c r="J107" s="342"/>
      <c r="K107" s="342"/>
      <c r="L107" s="342"/>
      <c r="M107" s="342"/>
      <c r="N107" s="251"/>
      <c r="O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3:15" ht="15.75">
      <c r="C108" s="408"/>
      <c r="D108" s="409"/>
      <c r="F108" s="342"/>
      <c r="G108" s="342"/>
      <c r="H108" s="342"/>
      <c r="I108" s="342"/>
      <c r="J108" s="342"/>
      <c r="K108" s="342"/>
      <c r="L108" s="342"/>
      <c r="M108" s="342"/>
      <c r="N108" s="251"/>
      <c r="O108" s="2"/>
    </row>
    <row r="109" spans="2:15" ht="12.75" customHeight="1">
      <c r="B109" s="168" t="s">
        <v>4</v>
      </c>
      <c r="C109" s="406">
        <f>IF('Input Budget Figures'!C126="","",'Input Budget Figures'!C126)</f>
      </c>
      <c r="D109" s="407">
        <f>IF('Input Budget Figures'!D126="","",'Input Budget Figures'!D126)</f>
      </c>
      <c r="F109" s="399">
        <f>+'Input Budget Figures'!J126</f>
        <v>0</v>
      </c>
      <c r="G109" s="397">
        <f>+'Input Budget Figures'!K126</f>
        <v>0</v>
      </c>
      <c r="H109" s="400">
        <f>+'Input Budget Figures'!L126</f>
        <v>0</v>
      </c>
      <c r="I109" s="397">
        <f>+'Input Budget Figures'!M126</f>
        <v>0</v>
      </c>
      <c r="J109" s="399">
        <f>+'Input Budget Figures'!N126</f>
        <v>0</v>
      </c>
      <c r="K109" s="397">
        <f>+'Input Budget Figures'!O126</f>
        <v>0</v>
      </c>
      <c r="L109" s="400">
        <f>+'Input Budget Figures'!P126</f>
        <v>0</v>
      </c>
      <c r="M109" s="397">
        <f>+'Input Budget Figures'!Q126</f>
        <v>0</v>
      </c>
      <c r="N109" s="385">
        <f>+F109+G109+H109+I109+J109+K109+L109+M109</f>
        <v>0</v>
      </c>
      <c r="O109" s="2"/>
    </row>
    <row r="110" spans="2:15" ht="12.75" customHeight="1">
      <c r="B110" s="168" t="s">
        <v>4</v>
      </c>
      <c r="C110" s="368"/>
      <c r="D110" s="369"/>
      <c r="F110" s="388"/>
      <c r="G110" s="383"/>
      <c r="H110" s="381"/>
      <c r="I110" s="383"/>
      <c r="J110" s="388"/>
      <c r="K110" s="383"/>
      <c r="L110" s="381"/>
      <c r="M110" s="383"/>
      <c r="N110" s="387"/>
      <c r="O110" s="2"/>
    </row>
    <row r="111" spans="2:15" ht="12.75" customHeight="1">
      <c r="B111" s="168" t="s">
        <v>5</v>
      </c>
      <c r="C111" s="368">
        <f>IF('Input Budget Figures'!C128="","",'Input Budget Figures'!C128)</f>
      </c>
      <c r="D111" s="369">
        <f>IF('Input Budget Figures'!D128="","",'Input Budget Figures'!D128)</f>
      </c>
      <c r="F111" s="388">
        <f>+'Input Budget Figures'!J128</f>
        <v>0</v>
      </c>
      <c r="G111" s="383">
        <f>+'Input Budget Figures'!K128</f>
        <v>0</v>
      </c>
      <c r="H111" s="381">
        <f>+'Input Budget Figures'!L128</f>
        <v>0</v>
      </c>
      <c r="I111" s="383">
        <f>+'Input Budget Figures'!M128</f>
        <v>0</v>
      </c>
      <c r="J111" s="388">
        <f>+'Input Budget Figures'!N128</f>
        <v>0</v>
      </c>
      <c r="K111" s="383">
        <f>+'Input Budget Figures'!O128</f>
        <v>0</v>
      </c>
      <c r="L111" s="381">
        <f>+'Input Budget Figures'!P128</f>
        <v>0</v>
      </c>
      <c r="M111" s="383">
        <f>+'Input Budget Figures'!Q128</f>
        <v>0</v>
      </c>
      <c r="N111" s="385">
        <f>+F111+G111+H111+I111+J111+K111+L111+M111</f>
        <v>0</v>
      </c>
      <c r="O111" s="2"/>
    </row>
    <row r="112" spans="2:15" ht="12.75" customHeight="1">
      <c r="B112" s="168" t="s">
        <v>4</v>
      </c>
      <c r="C112" s="368"/>
      <c r="D112" s="369"/>
      <c r="F112" s="388"/>
      <c r="G112" s="383"/>
      <c r="H112" s="381"/>
      <c r="I112" s="383"/>
      <c r="J112" s="388"/>
      <c r="K112" s="383"/>
      <c r="L112" s="381"/>
      <c r="M112" s="383"/>
      <c r="N112" s="387"/>
      <c r="O112" s="2"/>
    </row>
    <row r="113" spans="2:15" ht="12.75" customHeight="1">
      <c r="B113" s="168" t="s">
        <v>6</v>
      </c>
      <c r="C113" s="368">
        <f>IF('Input Budget Figures'!C130="","",'Input Budget Figures'!C130)</f>
      </c>
      <c r="D113" s="369">
        <f>IF('Input Budget Figures'!D130="","",'Input Budget Figures'!D130)</f>
      </c>
      <c r="F113" s="388">
        <f>+'Input Budget Figures'!J130</f>
        <v>0</v>
      </c>
      <c r="G113" s="383">
        <f>+'Input Budget Figures'!K130</f>
        <v>0</v>
      </c>
      <c r="H113" s="381">
        <f>+'Input Budget Figures'!L130</f>
        <v>0</v>
      </c>
      <c r="I113" s="383">
        <f>+'Input Budget Figures'!M130</f>
        <v>0</v>
      </c>
      <c r="J113" s="388">
        <f>+'Input Budget Figures'!N130</f>
        <v>0</v>
      </c>
      <c r="K113" s="383">
        <f>+'Input Budget Figures'!O130</f>
        <v>0</v>
      </c>
      <c r="L113" s="381">
        <f>+'Input Budget Figures'!P130</f>
        <v>0</v>
      </c>
      <c r="M113" s="383">
        <f>+'Input Budget Figures'!Q130</f>
        <v>0</v>
      </c>
      <c r="N113" s="385">
        <f>+F113+G113+H113+I113+J113+K113+L113+M113</f>
        <v>0</v>
      </c>
      <c r="O113" s="2"/>
    </row>
    <row r="114" spans="2:15" ht="12.75" customHeight="1">
      <c r="B114" s="168" t="s">
        <v>4</v>
      </c>
      <c r="C114" s="368"/>
      <c r="D114" s="369"/>
      <c r="F114" s="388"/>
      <c r="G114" s="383"/>
      <c r="H114" s="381"/>
      <c r="I114" s="383"/>
      <c r="J114" s="388"/>
      <c r="K114" s="383"/>
      <c r="L114" s="381"/>
      <c r="M114" s="383"/>
      <c r="N114" s="387"/>
      <c r="O114" s="2"/>
    </row>
    <row r="115" spans="2:15" ht="12.75" customHeight="1">
      <c r="B115" s="168" t="s">
        <v>7</v>
      </c>
      <c r="C115" s="368">
        <f>IF('Input Budget Figures'!C132="","",'Input Budget Figures'!C132)</f>
      </c>
      <c r="D115" s="369">
        <f>IF('Input Budget Figures'!D132="","",'Input Budget Figures'!D132)</f>
      </c>
      <c r="F115" s="388">
        <f>+'Input Budget Figures'!J132</f>
        <v>0</v>
      </c>
      <c r="G115" s="383">
        <f>+'Input Budget Figures'!K132</f>
        <v>0</v>
      </c>
      <c r="H115" s="381">
        <f>+'Input Budget Figures'!L132</f>
        <v>0</v>
      </c>
      <c r="I115" s="383">
        <f>+'Input Budget Figures'!M132</f>
        <v>0</v>
      </c>
      <c r="J115" s="388">
        <f>+'Input Budget Figures'!N132</f>
        <v>0</v>
      </c>
      <c r="K115" s="383">
        <f>+'Input Budget Figures'!O132</f>
        <v>0</v>
      </c>
      <c r="L115" s="381">
        <f>+'Input Budget Figures'!P132</f>
        <v>0</v>
      </c>
      <c r="M115" s="383">
        <f>+'Input Budget Figures'!Q132</f>
        <v>0</v>
      </c>
      <c r="N115" s="385">
        <f>+F115+G115+H115+I115+J115+K115+L115+M115</f>
        <v>0</v>
      </c>
      <c r="O115" s="2"/>
    </row>
    <row r="116" spans="2:15" ht="12.75" customHeight="1">
      <c r="B116" s="168" t="s">
        <v>4</v>
      </c>
      <c r="C116" s="368"/>
      <c r="D116" s="369"/>
      <c r="F116" s="388"/>
      <c r="G116" s="383"/>
      <c r="H116" s="381"/>
      <c r="I116" s="383"/>
      <c r="J116" s="388"/>
      <c r="K116" s="383"/>
      <c r="L116" s="381"/>
      <c r="M116" s="383"/>
      <c r="N116" s="387"/>
      <c r="O116" s="2"/>
    </row>
    <row r="117" spans="2:15" ht="12.75" customHeight="1">
      <c r="B117" s="168" t="s">
        <v>8</v>
      </c>
      <c r="C117" s="368">
        <f>IF('Input Budget Figures'!C134="","",'Input Budget Figures'!C134)</f>
      </c>
      <c r="D117" s="369">
        <f>IF('Input Budget Figures'!D134="","",'Input Budget Figures'!D134)</f>
      </c>
      <c r="F117" s="388">
        <f>+'Input Budget Figures'!J134</f>
        <v>0</v>
      </c>
      <c r="G117" s="383">
        <f>+'Input Budget Figures'!K134</f>
        <v>0</v>
      </c>
      <c r="H117" s="381">
        <f>+'Input Budget Figures'!L134</f>
        <v>0</v>
      </c>
      <c r="I117" s="383">
        <f>+'Input Budget Figures'!M134</f>
        <v>0</v>
      </c>
      <c r="J117" s="388">
        <f>+'Input Budget Figures'!N134</f>
        <v>0</v>
      </c>
      <c r="K117" s="383">
        <f>+'Input Budget Figures'!O134</f>
        <v>0</v>
      </c>
      <c r="L117" s="381">
        <f>+'Input Budget Figures'!P134</f>
        <v>0</v>
      </c>
      <c r="M117" s="383">
        <f>+'Input Budget Figures'!Q134</f>
        <v>0</v>
      </c>
      <c r="N117" s="385">
        <f>+F117+G117+H117+I117+J117+K117+L117+M117</f>
        <v>0</v>
      </c>
      <c r="O117" s="2"/>
    </row>
    <row r="118" spans="2:15" ht="12.75" customHeight="1">
      <c r="B118" s="168" t="s">
        <v>4</v>
      </c>
      <c r="C118" s="368"/>
      <c r="D118" s="369"/>
      <c r="F118" s="388"/>
      <c r="G118" s="383"/>
      <c r="H118" s="381"/>
      <c r="I118" s="383"/>
      <c r="J118" s="388"/>
      <c r="K118" s="383"/>
      <c r="L118" s="381"/>
      <c r="M118" s="383"/>
      <c r="N118" s="387"/>
      <c r="O118" s="2"/>
    </row>
    <row r="119" spans="2:15" ht="12.75" customHeight="1">
      <c r="B119" s="168" t="s">
        <v>9</v>
      </c>
      <c r="C119" s="368">
        <f>IF('Input Budget Figures'!C136="","",'Input Budget Figures'!C136)</f>
      </c>
      <c r="D119" s="369">
        <f>IF('Input Budget Figures'!D136="","",'Input Budget Figures'!D136)</f>
      </c>
      <c r="F119" s="388">
        <f>+'Input Budget Figures'!J136</f>
        <v>0</v>
      </c>
      <c r="G119" s="383">
        <f>+'Input Budget Figures'!K136</f>
        <v>0</v>
      </c>
      <c r="H119" s="381">
        <f>+'Input Budget Figures'!L136</f>
        <v>0</v>
      </c>
      <c r="I119" s="383">
        <f>+'Input Budget Figures'!M136</f>
        <v>0</v>
      </c>
      <c r="J119" s="388">
        <f>+'Input Budget Figures'!N136</f>
        <v>0</v>
      </c>
      <c r="K119" s="383">
        <f>+'Input Budget Figures'!O136</f>
        <v>0</v>
      </c>
      <c r="L119" s="381">
        <f>+'Input Budget Figures'!P136</f>
        <v>0</v>
      </c>
      <c r="M119" s="383">
        <f>+'Input Budget Figures'!Q136</f>
        <v>0</v>
      </c>
      <c r="N119" s="385">
        <f>+F119+G119+H119+I119+J119+K119+L119+M119</f>
        <v>0</v>
      </c>
      <c r="O119" s="2"/>
    </row>
    <row r="120" spans="2:15" ht="12.75" customHeight="1">
      <c r="B120" s="168" t="s">
        <v>4</v>
      </c>
      <c r="C120" s="368"/>
      <c r="D120" s="369"/>
      <c r="F120" s="388"/>
      <c r="G120" s="383"/>
      <c r="H120" s="381"/>
      <c r="I120" s="383"/>
      <c r="J120" s="388"/>
      <c r="K120" s="383"/>
      <c r="L120" s="381"/>
      <c r="M120" s="383"/>
      <c r="N120" s="387"/>
      <c r="O120" s="2"/>
    </row>
    <row r="121" spans="2:15" ht="12.75" customHeight="1">
      <c r="B121" s="168" t="s">
        <v>10</v>
      </c>
      <c r="C121" s="368">
        <f>IF('Input Budget Figures'!C138="","",'Input Budget Figures'!C138)</f>
      </c>
      <c r="D121" s="369">
        <f>IF('Input Budget Figures'!D138="","",'Input Budget Figures'!D138)</f>
      </c>
      <c r="F121" s="388">
        <f>+'Input Budget Figures'!J138</f>
        <v>0</v>
      </c>
      <c r="G121" s="383">
        <f>+'Input Budget Figures'!K138</f>
        <v>0</v>
      </c>
      <c r="H121" s="381">
        <f>+'Input Budget Figures'!L138</f>
        <v>0</v>
      </c>
      <c r="I121" s="383">
        <f>+'Input Budget Figures'!M138</f>
        <v>0</v>
      </c>
      <c r="J121" s="388">
        <f>+'Input Budget Figures'!N138</f>
        <v>0</v>
      </c>
      <c r="K121" s="383">
        <f>+'Input Budget Figures'!O138</f>
        <v>0</v>
      </c>
      <c r="L121" s="381">
        <f>+'Input Budget Figures'!P138</f>
        <v>0</v>
      </c>
      <c r="M121" s="383">
        <f>+'Input Budget Figures'!Q138</f>
        <v>0</v>
      </c>
      <c r="N121" s="385">
        <f>+F121+G121+H121+I121+J121+K121+L121+M121</f>
        <v>0</v>
      </c>
      <c r="O121" s="2"/>
    </row>
    <row r="122" spans="2:15" ht="12.75" customHeight="1">
      <c r="B122" s="168" t="s">
        <v>4</v>
      </c>
      <c r="C122" s="368"/>
      <c r="D122" s="369"/>
      <c r="F122" s="388"/>
      <c r="G122" s="383"/>
      <c r="H122" s="381"/>
      <c r="I122" s="383"/>
      <c r="J122" s="388"/>
      <c r="K122" s="383"/>
      <c r="L122" s="381"/>
      <c r="M122" s="383"/>
      <c r="N122" s="387"/>
      <c r="O122" s="2"/>
    </row>
    <row r="123" spans="2:15" ht="12.75" customHeight="1">
      <c r="B123" s="168" t="s">
        <v>47</v>
      </c>
      <c r="C123" s="368">
        <f>IF('Input Budget Figures'!C140="","",'Input Budget Figures'!C140)</f>
      </c>
      <c r="D123" s="369">
        <f>IF('Input Budget Figures'!D140="","",'Input Budget Figures'!D140)</f>
      </c>
      <c r="F123" s="388">
        <f>+'Input Budget Figures'!J140</f>
        <v>0</v>
      </c>
      <c r="G123" s="383">
        <f>+'Input Budget Figures'!K140</f>
        <v>0</v>
      </c>
      <c r="H123" s="381">
        <f>+'Input Budget Figures'!L140</f>
        <v>0</v>
      </c>
      <c r="I123" s="383">
        <f>+'Input Budget Figures'!M140</f>
        <v>0</v>
      </c>
      <c r="J123" s="388">
        <f>+'Input Budget Figures'!N140</f>
        <v>0</v>
      </c>
      <c r="K123" s="383">
        <f>+'Input Budget Figures'!O140</f>
        <v>0</v>
      </c>
      <c r="L123" s="381">
        <f>+'Input Budget Figures'!P140</f>
        <v>0</v>
      </c>
      <c r="M123" s="383">
        <f>+'Input Budget Figures'!Q140</f>
        <v>0</v>
      </c>
      <c r="N123" s="385">
        <f>+F123+G123+H123+I123+J123+K123+L123+M123</f>
        <v>0</v>
      </c>
      <c r="O123" s="2"/>
    </row>
    <row r="124" spans="2:15" ht="12.75" customHeight="1">
      <c r="B124" s="168" t="s">
        <v>4</v>
      </c>
      <c r="C124" s="368"/>
      <c r="D124" s="369"/>
      <c r="F124" s="388"/>
      <c r="G124" s="383"/>
      <c r="H124" s="381"/>
      <c r="I124" s="383"/>
      <c r="J124" s="388"/>
      <c r="K124" s="383"/>
      <c r="L124" s="381"/>
      <c r="M124" s="383"/>
      <c r="N124" s="387"/>
      <c r="O124" s="2"/>
    </row>
    <row r="125" spans="2:15" ht="12.75" customHeight="1">
      <c r="B125" s="168" t="s">
        <v>48</v>
      </c>
      <c r="C125" s="368">
        <f>IF('Input Budget Figures'!C142="","",'Input Budget Figures'!C142)</f>
      </c>
      <c r="D125" s="369">
        <f>IF('Input Budget Figures'!D142="","",'Input Budget Figures'!D142)</f>
      </c>
      <c r="F125" s="388">
        <f>+'Input Budget Figures'!J142</f>
        <v>0</v>
      </c>
      <c r="G125" s="383">
        <f>+'Input Budget Figures'!K142</f>
        <v>0</v>
      </c>
      <c r="H125" s="381">
        <f>+'Input Budget Figures'!L142</f>
        <v>0</v>
      </c>
      <c r="I125" s="383">
        <f>+'Input Budget Figures'!M142</f>
        <v>0</v>
      </c>
      <c r="J125" s="388">
        <f>+'Input Budget Figures'!N142</f>
        <v>0</v>
      </c>
      <c r="K125" s="383">
        <f>+'Input Budget Figures'!O142</f>
        <v>0</v>
      </c>
      <c r="L125" s="381">
        <f>+'Input Budget Figures'!P142</f>
        <v>0</v>
      </c>
      <c r="M125" s="383">
        <f>+'Input Budget Figures'!Q142</f>
        <v>0</v>
      </c>
      <c r="N125" s="385">
        <f>+F125+G125+H125+I125+J125+K125+L125+M125</f>
        <v>0</v>
      </c>
      <c r="O125" s="2"/>
    </row>
    <row r="126" spans="2:15" ht="12.75" customHeight="1">
      <c r="B126" s="168" t="s">
        <v>4</v>
      </c>
      <c r="C126" s="368"/>
      <c r="D126" s="369"/>
      <c r="F126" s="388"/>
      <c r="G126" s="383"/>
      <c r="H126" s="381"/>
      <c r="I126" s="383"/>
      <c r="J126" s="388"/>
      <c r="K126" s="383"/>
      <c r="L126" s="381"/>
      <c r="M126" s="383"/>
      <c r="N126" s="387"/>
      <c r="O126" s="2"/>
    </row>
    <row r="127" spans="2:15" ht="12.75" customHeight="1">
      <c r="B127" s="168" t="s">
        <v>49</v>
      </c>
      <c r="C127" s="368">
        <f>IF('Input Budget Figures'!C144="","",'Input Budget Figures'!C144)</f>
      </c>
      <c r="D127" s="369">
        <f>IF('Input Budget Figures'!D144="","",'Input Budget Figures'!D144)</f>
      </c>
      <c r="F127" s="388">
        <f>+'Input Budget Figures'!J144</f>
        <v>0</v>
      </c>
      <c r="G127" s="383">
        <f>+'Input Budget Figures'!K144</f>
        <v>0</v>
      </c>
      <c r="H127" s="381">
        <f>+'Input Budget Figures'!L144</f>
        <v>0</v>
      </c>
      <c r="I127" s="383">
        <f>+'Input Budget Figures'!M144</f>
        <v>0</v>
      </c>
      <c r="J127" s="388">
        <f>+'Input Budget Figures'!N144</f>
        <v>0</v>
      </c>
      <c r="K127" s="383">
        <f>+'Input Budget Figures'!O144</f>
        <v>0</v>
      </c>
      <c r="L127" s="381">
        <f>+'Input Budget Figures'!P144</f>
        <v>0</v>
      </c>
      <c r="M127" s="383">
        <f>+'Input Budget Figures'!Q144</f>
        <v>0</v>
      </c>
      <c r="N127" s="385">
        <f>+F127+G127+H127+I127+J127+K127+L127+M127</f>
        <v>0</v>
      </c>
      <c r="O127" s="2"/>
    </row>
    <row r="128" spans="2:15" ht="12.75" customHeight="1">
      <c r="B128" s="168" t="s">
        <v>4</v>
      </c>
      <c r="C128" s="370"/>
      <c r="D128" s="371"/>
      <c r="F128" s="389"/>
      <c r="G128" s="384"/>
      <c r="H128" s="382"/>
      <c r="I128" s="384"/>
      <c r="J128" s="389"/>
      <c r="K128" s="384"/>
      <c r="L128" s="382"/>
      <c r="M128" s="384"/>
      <c r="N128" s="386"/>
      <c r="O128" s="2"/>
    </row>
    <row r="129" spans="2:52" s="14" customFormat="1" ht="12.75" customHeight="1">
      <c r="B129" s="244"/>
      <c r="C129" s="204" t="s">
        <v>53</v>
      </c>
      <c r="D129" s="206"/>
      <c r="F129" s="398">
        <f aca="true" t="shared" si="2" ref="F129:N129">SUM(F109:F128)</f>
        <v>0</v>
      </c>
      <c r="G129" s="398">
        <f t="shared" si="2"/>
        <v>0</v>
      </c>
      <c r="H129" s="398">
        <f t="shared" si="2"/>
        <v>0</v>
      </c>
      <c r="I129" s="398">
        <f t="shared" si="2"/>
        <v>0</v>
      </c>
      <c r="J129" s="398">
        <f t="shared" si="2"/>
        <v>0</v>
      </c>
      <c r="K129" s="398">
        <f t="shared" si="2"/>
        <v>0</v>
      </c>
      <c r="L129" s="398">
        <f t="shared" si="2"/>
        <v>0</v>
      </c>
      <c r="M129" s="398">
        <f t="shared" si="2"/>
        <v>0</v>
      </c>
      <c r="N129" s="320">
        <f t="shared" si="2"/>
        <v>0</v>
      </c>
      <c r="O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2:52" s="14" customFormat="1" ht="15.75">
      <c r="B130" s="244"/>
      <c r="C130" s="207"/>
      <c r="D130" s="209"/>
      <c r="F130" s="372"/>
      <c r="G130" s="372"/>
      <c r="H130" s="372"/>
      <c r="I130" s="372"/>
      <c r="J130" s="372"/>
      <c r="K130" s="372"/>
      <c r="L130" s="372"/>
      <c r="M130" s="372"/>
      <c r="N130" s="320"/>
      <c r="O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2:52" s="14" customFormat="1" ht="15.75">
      <c r="B131" s="97"/>
      <c r="C131" s="21"/>
      <c r="D131" s="17"/>
      <c r="F131" s="3"/>
      <c r="G131" s="3"/>
      <c r="H131" s="3"/>
      <c r="I131" s="3"/>
      <c r="J131" s="3"/>
      <c r="K131" s="3"/>
      <c r="L131" s="3"/>
      <c r="M131" s="3"/>
      <c r="N131" s="18"/>
      <c r="O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2:15" ht="15.75">
      <c r="B132" s="19"/>
      <c r="C132" s="246" t="s">
        <v>138</v>
      </c>
      <c r="D132" s="246"/>
      <c r="F132" s="9"/>
      <c r="H132" s="9"/>
      <c r="I132" s="9"/>
      <c r="J132" s="9"/>
      <c r="K132" s="9"/>
      <c r="L132" s="9"/>
      <c r="M132" s="9"/>
      <c r="O132" s="2"/>
    </row>
    <row r="133" spans="4:15" ht="3" customHeight="1">
      <c r="D133" s="22"/>
      <c r="F133" s="22"/>
      <c r="G133" s="22"/>
      <c r="H133" s="22"/>
      <c r="I133" s="22"/>
      <c r="J133" s="22"/>
      <c r="K133" s="22"/>
      <c r="L133" s="22"/>
      <c r="M133" s="22"/>
      <c r="N133" s="22"/>
      <c r="O133" s="2"/>
    </row>
    <row r="134" spans="3:52" s="14" customFormat="1" ht="15.75">
      <c r="C134" s="344" t="s">
        <v>56</v>
      </c>
      <c r="D134" s="345"/>
      <c r="F134" s="342" t="s">
        <v>77</v>
      </c>
      <c r="G134" s="342" t="s">
        <v>78</v>
      </c>
      <c r="H134" s="342" t="s">
        <v>79</v>
      </c>
      <c r="I134" s="342" t="s">
        <v>80</v>
      </c>
      <c r="J134" s="342" t="s">
        <v>81</v>
      </c>
      <c r="K134" s="342" t="s">
        <v>82</v>
      </c>
      <c r="L134" s="342" t="s">
        <v>83</v>
      </c>
      <c r="M134" s="342" t="s">
        <v>84</v>
      </c>
      <c r="N134" s="251" t="s">
        <v>102</v>
      </c>
      <c r="O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3:52" s="14" customFormat="1" ht="15.75">
      <c r="C135" s="346"/>
      <c r="D135" s="347"/>
      <c r="F135" s="342"/>
      <c r="G135" s="342"/>
      <c r="H135" s="342"/>
      <c r="I135" s="342"/>
      <c r="J135" s="342"/>
      <c r="K135" s="342"/>
      <c r="L135" s="342"/>
      <c r="M135" s="342"/>
      <c r="N135" s="251"/>
      <c r="O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3:15" ht="15.75">
      <c r="C136" s="346"/>
      <c r="D136" s="347"/>
      <c r="F136" s="342"/>
      <c r="G136" s="342"/>
      <c r="H136" s="342"/>
      <c r="I136" s="342"/>
      <c r="J136" s="342"/>
      <c r="K136" s="342"/>
      <c r="L136" s="342"/>
      <c r="M136" s="342"/>
      <c r="N136" s="343"/>
      <c r="O136" s="2"/>
    </row>
    <row r="137" spans="2:15" ht="12.75" customHeight="1">
      <c r="B137" s="168" t="s">
        <v>4</v>
      </c>
      <c r="C137" s="312">
        <f>IF('Input Budget Figures'!C154="","",'Input Budget Figures'!C154)</f>
      </c>
      <c r="D137" s="313">
        <f>IF('Input Budget Figures'!D154="","",'Input Budget Figures'!D154)</f>
      </c>
      <c r="F137" s="378">
        <f>+'Input Budget Figures'!J154</f>
        <v>0</v>
      </c>
      <c r="G137" s="379">
        <f>+'Input Budget Figures'!K154</f>
        <v>0</v>
      </c>
      <c r="H137" s="378">
        <f>+'Input Budget Figures'!L154</f>
        <v>0</v>
      </c>
      <c r="I137" s="380">
        <f>+'Input Budget Figures'!M154</f>
        <v>0</v>
      </c>
      <c r="J137" s="378">
        <f>+'Input Budget Figures'!N154</f>
        <v>0</v>
      </c>
      <c r="K137" s="379">
        <f>+'Input Budget Figures'!O154</f>
        <v>0</v>
      </c>
      <c r="L137" s="378">
        <f>+'Input Budget Figures'!P154</f>
        <v>0</v>
      </c>
      <c r="M137" s="380">
        <f>+'Input Budget Figures'!Q154</f>
        <v>0</v>
      </c>
      <c r="N137" s="336">
        <f>+F137+G137+H137+I137+J137+K137+L137+M137</f>
        <v>0</v>
      </c>
      <c r="O137" s="2"/>
    </row>
    <row r="138" spans="2:15" ht="12.75" customHeight="1">
      <c r="B138" s="168" t="s">
        <v>4</v>
      </c>
      <c r="C138" s="314"/>
      <c r="D138" s="315"/>
      <c r="F138" s="322"/>
      <c r="G138" s="324"/>
      <c r="H138" s="322"/>
      <c r="I138" s="376"/>
      <c r="J138" s="322"/>
      <c r="K138" s="324"/>
      <c r="L138" s="322"/>
      <c r="M138" s="376"/>
      <c r="N138" s="341"/>
      <c r="O138" s="2"/>
    </row>
    <row r="139" spans="2:15" ht="12.75" customHeight="1">
      <c r="B139" s="168" t="s">
        <v>5</v>
      </c>
      <c r="C139" s="314">
        <f>IF('Input Budget Figures'!C156="","",'Input Budget Figures'!C156)</f>
      </c>
      <c r="D139" s="315">
        <f>IF('Input Budget Figures'!D156="","",'Input Budget Figures'!D156)</f>
      </c>
      <c r="F139" s="322">
        <f>+'Input Budget Figures'!J156</f>
        <v>0</v>
      </c>
      <c r="G139" s="324">
        <f>+'Input Budget Figures'!K156</f>
        <v>0</v>
      </c>
      <c r="H139" s="322">
        <f>+'Input Budget Figures'!L156</f>
        <v>0</v>
      </c>
      <c r="I139" s="376">
        <f>+'Input Budget Figures'!M156</f>
        <v>0</v>
      </c>
      <c r="J139" s="322">
        <f>+'Input Budget Figures'!N156</f>
        <v>0</v>
      </c>
      <c r="K139" s="324">
        <f>+'Input Budget Figures'!O156</f>
        <v>0</v>
      </c>
      <c r="L139" s="322">
        <f>+'Input Budget Figures'!P156</f>
        <v>0</v>
      </c>
      <c r="M139" s="376">
        <f>+'Input Budget Figures'!Q156</f>
        <v>0</v>
      </c>
      <c r="N139" s="336">
        <f>+F139+G139+H139+I139+J139+K139+L139+M139</f>
        <v>0</v>
      </c>
      <c r="O139" s="2"/>
    </row>
    <row r="140" spans="2:15" ht="12.75" customHeight="1">
      <c r="B140" s="168" t="s">
        <v>4</v>
      </c>
      <c r="C140" s="314"/>
      <c r="D140" s="315"/>
      <c r="F140" s="322"/>
      <c r="G140" s="324"/>
      <c r="H140" s="322"/>
      <c r="I140" s="376"/>
      <c r="J140" s="322"/>
      <c r="K140" s="324"/>
      <c r="L140" s="322"/>
      <c r="M140" s="376"/>
      <c r="N140" s="341"/>
      <c r="O140" s="2"/>
    </row>
    <row r="141" spans="2:15" ht="12.75" customHeight="1">
      <c r="B141" s="168" t="s">
        <v>6</v>
      </c>
      <c r="C141" s="314">
        <f>IF('Input Budget Figures'!C158="","",'Input Budget Figures'!C158)</f>
      </c>
      <c r="D141" s="315">
        <f>IF('Input Budget Figures'!D158="","",'Input Budget Figures'!D158)</f>
      </c>
      <c r="F141" s="322">
        <f>+'Input Budget Figures'!J158</f>
        <v>0</v>
      </c>
      <c r="G141" s="324">
        <f>+'Input Budget Figures'!K158</f>
        <v>0</v>
      </c>
      <c r="H141" s="322">
        <f>+'Input Budget Figures'!L158</f>
        <v>0</v>
      </c>
      <c r="I141" s="376">
        <f>+'Input Budget Figures'!M158</f>
        <v>0</v>
      </c>
      <c r="J141" s="322">
        <f>+'Input Budget Figures'!N158</f>
        <v>0</v>
      </c>
      <c r="K141" s="324">
        <f>+'Input Budget Figures'!O158</f>
        <v>0</v>
      </c>
      <c r="L141" s="322">
        <f>+'Input Budget Figures'!P158</f>
        <v>0</v>
      </c>
      <c r="M141" s="376">
        <f>+'Input Budget Figures'!Q158</f>
        <v>0</v>
      </c>
      <c r="N141" s="336">
        <f>+F141+G141+H141+I141+J141+K141+L141+M141</f>
        <v>0</v>
      </c>
      <c r="O141" s="2"/>
    </row>
    <row r="142" spans="2:15" ht="12.75" customHeight="1">
      <c r="B142" s="168" t="s">
        <v>4</v>
      </c>
      <c r="C142" s="314"/>
      <c r="D142" s="315"/>
      <c r="F142" s="322"/>
      <c r="G142" s="324"/>
      <c r="H142" s="322"/>
      <c r="I142" s="376"/>
      <c r="J142" s="322"/>
      <c r="K142" s="324"/>
      <c r="L142" s="322"/>
      <c r="M142" s="376"/>
      <c r="N142" s="341"/>
      <c r="O142" s="2"/>
    </row>
    <row r="143" spans="2:15" ht="12.75" customHeight="1">
      <c r="B143" s="168" t="s">
        <v>7</v>
      </c>
      <c r="C143" s="314">
        <f>IF('Input Budget Figures'!C160="","",'Input Budget Figures'!C160)</f>
      </c>
      <c r="D143" s="315">
        <f>IF('Input Budget Figures'!D160="","",'Input Budget Figures'!D160)</f>
      </c>
      <c r="F143" s="322">
        <f>+'Input Budget Figures'!J160</f>
        <v>0</v>
      </c>
      <c r="G143" s="324">
        <f>+'Input Budget Figures'!K160</f>
        <v>0</v>
      </c>
      <c r="H143" s="322">
        <f>+'Input Budget Figures'!L160</f>
        <v>0</v>
      </c>
      <c r="I143" s="376">
        <f>+'Input Budget Figures'!M160</f>
        <v>0</v>
      </c>
      <c r="J143" s="322">
        <f>+'Input Budget Figures'!N160</f>
        <v>0</v>
      </c>
      <c r="K143" s="324">
        <f>+'Input Budget Figures'!O160</f>
        <v>0</v>
      </c>
      <c r="L143" s="322">
        <f>+'Input Budget Figures'!P160</f>
        <v>0</v>
      </c>
      <c r="M143" s="376">
        <f>+'Input Budget Figures'!Q160</f>
        <v>0</v>
      </c>
      <c r="N143" s="336">
        <f>+F143+G143+H143+I143+J143+K143+L143+M143</f>
        <v>0</v>
      </c>
      <c r="O143" s="2"/>
    </row>
    <row r="144" spans="2:15" ht="12.75" customHeight="1">
      <c r="B144" s="168" t="s">
        <v>4</v>
      </c>
      <c r="C144" s="314"/>
      <c r="D144" s="315"/>
      <c r="F144" s="322"/>
      <c r="G144" s="324"/>
      <c r="H144" s="322"/>
      <c r="I144" s="376"/>
      <c r="J144" s="322"/>
      <c r="K144" s="324"/>
      <c r="L144" s="322"/>
      <c r="M144" s="376"/>
      <c r="N144" s="341"/>
      <c r="O144" s="2"/>
    </row>
    <row r="145" spans="2:15" ht="12.75" customHeight="1">
      <c r="B145" s="168" t="s">
        <v>8</v>
      </c>
      <c r="C145" s="314">
        <f>IF('Input Budget Figures'!C162="","",'Input Budget Figures'!C162)</f>
      </c>
      <c r="D145" s="315">
        <f>IF('Input Budget Figures'!D162="","",'Input Budget Figures'!D162)</f>
      </c>
      <c r="F145" s="322">
        <f>+'Input Budget Figures'!J162</f>
        <v>0</v>
      </c>
      <c r="G145" s="324">
        <f>+'Input Budget Figures'!K162</f>
        <v>0</v>
      </c>
      <c r="H145" s="322">
        <f>+'Input Budget Figures'!L162</f>
        <v>0</v>
      </c>
      <c r="I145" s="376">
        <f>+'Input Budget Figures'!M162</f>
        <v>0</v>
      </c>
      <c r="J145" s="322">
        <f>+'Input Budget Figures'!N162</f>
        <v>0</v>
      </c>
      <c r="K145" s="324">
        <f>+'Input Budget Figures'!O162</f>
        <v>0</v>
      </c>
      <c r="L145" s="322">
        <f>+'Input Budget Figures'!P162</f>
        <v>0</v>
      </c>
      <c r="M145" s="376">
        <f>+'Input Budget Figures'!Q162</f>
        <v>0</v>
      </c>
      <c r="N145" s="336">
        <f>+F145+G145+H145+I145+J145+K145+L145+M145</f>
        <v>0</v>
      </c>
      <c r="O145" s="2"/>
    </row>
    <row r="146" spans="2:15" ht="12.75" customHeight="1">
      <c r="B146" s="168" t="s">
        <v>4</v>
      </c>
      <c r="C146" s="314"/>
      <c r="D146" s="315"/>
      <c r="F146" s="322"/>
      <c r="G146" s="324"/>
      <c r="H146" s="322"/>
      <c r="I146" s="376"/>
      <c r="J146" s="322"/>
      <c r="K146" s="324"/>
      <c r="L146" s="322"/>
      <c r="M146" s="376"/>
      <c r="N146" s="341"/>
      <c r="O146" s="2"/>
    </row>
    <row r="147" spans="2:15" ht="12.75" customHeight="1">
      <c r="B147" s="168" t="s">
        <v>9</v>
      </c>
      <c r="C147" s="314">
        <f>IF('Input Budget Figures'!C164="","",'Input Budget Figures'!C164)</f>
      </c>
      <c r="D147" s="315">
        <f>IF('Input Budget Figures'!D164="","",'Input Budget Figures'!D164)</f>
      </c>
      <c r="F147" s="322">
        <f>+'Input Budget Figures'!J164</f>
        <v>0</v>
      </c>
      <c r="G147" s="324">
        <f>+'Input Budget Figures'!K164</f>
        <v>0</v>
      </c>
      <c r="H147" s="322">
        <f>+'Input Budget Figures'!L164</f>
        <v>0</v>
      </c>
      <c r="I147" s="376">
        <f>+'Input Budget Figures'!M164</f>
        <v>0</v>
      </c>
      <c r="J147" s="322">
        <f>+'Input Budget Figures'!N164</f>
        <v>0</v>
      </c>
      <c r="K147" s="324">
        <f>+'Input Budget Figures'!O164</f>
        <v>0</v>
      </c>
      <c r="L147" s="322">
        <f>+'Input Budget Figures'!P164</f>
        <v>0</v>
      </c>
      <c r="M147" s="376">
        <f>+'Input Budget Figures'!Q164</f>
        <v>0</v>
      </c>
      <c r="N147" s="336">
        <f>+F147+G147+H147+I147+J147+K147+L147+M147</f>
        <v>0</v>
      </c>
      <c r="O147" s="2"/>
    </row>
    <row r="148" spans="2:15" ht="12.75" customHeight="1">
      <c r="B148" s="168" t="s">
        <v>4</v>
      </c>
      <c r="C148" s="314"/>
      <c r="D148" s="315"/>
      <c r="F148" s="322"/>
      <c r="G148" s="324"/>
      <c r="H148" s="322"/>
      <c r="I148" s="376"/>
      <c r="J148" s="322"/>
      <c r="K148" s="324"/>
      <c r="L148" s="322"/>
      <c r="M148" s="376"/>
      <c r="N148" s="341"/>
      <c r="O148" s="2"/>
    </row>
    <row r="149" spans="2:15" ht="12.75" customHeight="1">
      <c r="B149" s="168" t="s">
        <v>10</v>
      </c>
      <c r="C149" s="314">
        <f>IF('Input Budget Figures'!C166="","",'Input Budget Figures'!C166)</f>
      </c>
      <c r="D149" s="315">
        <f>IF('Input Budget Figures'!D166="","",'Input Budget Figures'!D166)</f>
      </c>
      <c r="F149" s="322">
        <f>+'Input Budget Figures'!J166</f>
        <v>0</v>
      </c>
      <c r="G149" s="324">
        <f>+'Input Budget Figures'!K166</f>
        <v>0</v>
      </c>
      <c r="H149" s="322">
        <f>+'Input Budget Figures'!L166</f>
        <v>0</v>
      </c>
      <c r="I149" s="376">
        <f>+'Input Budget Figures'!M166</f>
        <v>0</v>
      </c>
      <c r="J149" s="322">
        <f>+'Input Budget Figures'!N166</f>
        <v>0</v>
      </c>
      <c r="K149" s="324">
        <f>+'Input Budget Figures'!O166</f>
        <v>0</v>
      </c>
      <c r="L149" s="322">
        <f>+'Input Budget Figures'!P166</f>
        <v>0</v>
      </c>
      <c r="M149" s="376">
        <f>+'Input Budget Figures'!Q166</f>
        <v>0</v>
      </c>
      <c r="N149" s="336">
        <f>+F149+G149+H149+I149+J149+K149+L149+M149</f>
        <v>0</v>
      </c>
      <c r="O149" s="2"/>
    </row>
    <row r="150" spans="2:15" ht="12.75" customHeight="1">
      <c r="B150" s="168" t="s">
        <v>4</v>
      </c>
      <c r="C150" s="314"/>
      <c r="D150" s="315"/>
      <c r="F150" s="322"/>
      <c r="G150" s="324"/>
      <c r="H150" s="322"/>
      <c r="I150" s="376"/>
      <c r="J150" s="322"/>
      <c r="K150" s="324"/>
      <c r="L150" s="322"/>
      <c r="M150" s="376"/>
      <c r="N150" s="341"/>
      <c r="O150" s="2"/>
    </row>
    <row r="151" spans="2:15" ht="12.75" customHeight="1">
      <c r="B151" s="168" t="s">
        <v>47</v>
      </c>
      <c r="C151" s="314">
        <f>IF('Input Budget Figures'!C168="","",'Input Budget Figures'!C168)</f>
      </c>
      <c r="D151" s="315">
        <f>IF('Input Budget Figures'!D168="","",'Input Budget Figures'!D168)</f>
      </c>
      <c r="F151" s="322">
        <f>+'Input Budget Figures'!J168</f>
        <v>0</v>
      </c>
      <c r="G151" s="324">
        <f>+'Input Budget Figures'!K168</f>
        <v>0</v>
      </c>
      <c r="H151" s="322">
        <f>+'Input Budget Figures'!L168</f>
        <v>0</v>
      </c>
      <c r="I151" s="376">
        <f>+'Input Budget Figures'!M168</f>
        <v>0</v>
      </c>
      <c r="J151" s="322">
        <f>+'Input Budget Figures'!N168</f>
        <v>0</v>
      </c>
      <c r="K151" s="324">
        <f>+'Input Budget Figures'!O168</f>
        <v>0</v>
      </c>
      <c r="L151" s="322">
        <f>+'Input Budget Figures'!P168</f>
        <v>0</v>
      </c>
      <c r="M151" s="376">
        <f>+'Input Budget Figures'!Q168</f>
        <v>0</v>
      </c>
      <c r="N151" s="336">
        <f>+F151+G151+H151+I151+J151+K151+L151+M151</f>
        <v>0</v>
      </c>
      <c r="O151" s="2"/>
    </row>
    <row r="152" spans="2:15" ht="12.75" customHeight="1">
      <c r="B152" s="168" t="s">
        <v>4</v>
      </c>
      <c r="C152" s="314"/>
      <c r="D152" s="315"/>
      <c r="F152" s="322"/>
      <c r="G152" s="324"/>
      <c r="H152" s="322"/>
      <c r="I152" s="376"/>
      <c r="J152" s="322"/>
      <c r="K152" s="324"/>
      <c r="L152" s="322"/>
      <c r="M152" s="376"/>
      <c r="N152" s="341"/>
      <c r="O152" s="2"/>
    </row>
    <row r="153" spans="2:15" ht="12.75" customHeight="1">
      <c r="B153" s="168" t="s">
        <v>48</v>
      </c>
      <c r="C153" s="314">
        <f>IF('Input Budget Figures'!C170="","",'Input Budget Figures'!C170)</f>
      </c>
      <c r="D153" s="315">
        <f>IF('Input Budget Figures'!D170="","",'Input Budget Figures'!D170)</f>
      </c>
      <c r="F153" s="322">
        <f>+'Input Budget Figures'!J170</f>
        <v>0</v>
      </c>
      <c r="G153" s="324">
        <f>+'Input Budget Figures'!K170</f>
        <v>0</v>
      </c>
      <c r="H153" s="322">
        <f>+'Input Budget Figures'!L170</f>
        <v>0</v>
      </c>
      <c r="I153" s="376">
        <f>+'Input Budget Figures'!M170</f>
        <v>0</v>
      </c>
      <c r="J153" s="322">
        <f>+'Input Budget Figures'!N170</f>
        <v>0</v>
      </c>
      <c r="K153" s="324">
        <f>+'Input Budget Figures'!O170</f>
        <v>0</v>
      </c>
      <c r="L153" s="322">
        <f>+'Input Budget Figures'!P170</f>
        <v>0</v>
      </c>
      <c r="M153" s="376">
        <f>+'Input Budget Figures'!Q170</f>
        <v>0</v>
      </c>
      <c r="N153" s="336">
        <f>+F153+G153+H153+I153+J153+K153+L153+M153</f>
        <v>0</v>
      </c>
      <c r="O153" s="2"/>
    </row>
    <row r="154" spans="2:15" ht="12.75" customHeight="1">
      <c r="B154" s="168" t="s">
        <v>4</v>
      </c>
      <c r="C154" s="314"/>
      <c r="D154" s="315"/>
      <c r="F154" s="322"/>
      <c r="G154" s="324"/>
      <c r="H154" s="322"/>
      <c r="I154" s="376"/>
      <c r="J154" s="322"/>
      <c r="K154" s="324"/>
      <c r="L154" s="322"/>
      <c r="M154" s="376"/>
      <c r="N154" s="341"/>
      <c r="O154" s="2"/>
    </row>
    <row r="155" spans="2:15" ht="12.75" customHeight="1">
      <c r="B155" s="168" t="s">
        <v>49</v>
      </c>
      <c r="C155" s="314">
        <f>IF('Input Budget Figures'!C172="","",'Input Budget Figures'!C172)</f>
      </c>
      <c r="D155" s="315">
        <f>IF('Input Budget Figures'!D172="","",'Input Budget Figures'!D172)</f>
      </c>
      <c r="F155" s="322">
        <f>+'Input Budget Figures'!J172</f>
        <v>0</v>
      </c>
      <c r="G155" s="324">
        <f>+'Input Budget Figures'!K172</f>
        <v>0</v>
      </c>
      <c r="H155" s="322">
        <f>+'Input Budget Figures'!L172</f>
        <v>0</v>
      </c>
      <c r="I155" s="376">
        <f>+'Input Budget Figures'!M172</f>
        <v>0</v>
      </c>
      <c r="J155" s="322">
        <f>+'Input Budget Figures'!N172</f>
        <v>0</v>
      </c>
      <c r="K155" s="324">
        <f>+'Input Budget Figures'!O172</f>
        <v>0</v>
      </c>
      <c r="L155" s="322">
        <f>+'Input Budget Figures'!P172</f>
        <v>0</v>
      </c>
      <c r="M155" s="376">
        <f>+'Input Budget Figures'!Q172</f>
        <v>0</v>
      </c>
      <c r="N155" s="336">
        <f>+F155+G155+H155+I155+J155+K155+L155+M155</f>
        <v>0</v>
      </c>
      <c r="O155" s="2"/>
    </row>
    <row r="156" spans="2:15" ht="12.75" customHeight="1">
      <c r="B156" s="168" t="s">
        <v>4</v>
      </c>
      <c r="C156" s="314"/>
      <c r="D156" s="315"/>
      <c r="F156" s="333"/>
      <c r="G156" s="332"/>
      <c r="H156" s="333"/>
      <c r="I156" s="377"/>
      <c r="J156" s="333"/>
      <c r="K156" s="332"/>
      <c r="L156" s="333"/>
      <c r="M156" s="377"/>
      <c r="N156" s="337"/>
      <c r="O156" s="2"/>
    </row>
    <row r="157" spans="2:52" s="14" customFormat="1" ht="12.75" customHeight="1">
      <c r="B157" s="244"/>
      <c r="C157" s="204" t="s">
        <v>32</v>
      </c>
      <c r="D157" s="206"/>
      <c r="F157" s="310">
        <f aca="true" t="shared" si="3" ref="F157:N157">SUM(F137:F156)</f>
        <v>0</v>
      </c>
      <c r="G157" s="310">
        <f t="shared" si="3"/>
        <v>0</v>
      </c>
      <c r="H157" s="310">
        <f t="shared" si="3"/>
        <v>0</v>
      </c>
      <c r="I157" s="310">
        <f t="shared" si="3"/>
        <v>0</v>
      </c>
      <c r="J157" s="310">
        <f t="shared" si="3"/>
        <v>0</v>
      </c>
      <c r="K157" s="310">
        <f t="shared" si="3"/>
        <v>0</v>
      </c>
      <c r="L157" s="310">
        <f>SUM(L137:L156)</f>
        <v>0</v>
      </c>
      <c r="M157" s="310">
        <f t="shared" si="3"/>
        <v>0</v>
      </c>
      <c r="N157" s="310">
        <f t="shared" si="3"/>
        <v>0</v>
      </c>
      <c r="O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2:52" s="14" customFormat="1" ht="15.75">
      <c r="B158" s="244"/>
      <c r="C158" s="207"/>
      <c r="D158" s="209"/>
      <c r="F158" s="311"/>
      <c r="G158" s="311"/>
      <c r="H158" s="311"/>
      <c r="I158" s="311"/>
      <c r="J158" s="311"/>
      <c r="K158" s="311"/>
      <c r="L158" s="311"/>
      <c r="M158" s="311"/>
      <c r="N158" s="311"/>
      <c r="O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6:15" ht="15.75" customHeight="1">
      <c r="F159" s="9"/>
      <c r="H159" s="9"/>
      <c r="I159" s="9"/>
      <c r="J159" s="9"/>
      <c r="K159" s="9"/>
      <c r="L159" s="9"/>
      <c r="M159" s="9"/>
      <c r="N159" s="2"/>
      <c r="O159" s="2"/>
    </row>
    <row r="160" spans="3:15" ht="12.75" customHeight="1">
      <c r="C160" s="246" t="s">
        <v>157</v>
      </c>
      <c r="D160" s="246"/>
      <c r="F160" s="9"/>
      <c r="H160" s="9"/>
      <c r="I160" s="9"/>
      <c r="J160" s="9"/>
      <c r="K160" s="9"/>
      <c r="L160" s="9"/>
      <c r="M160" s="9"/>
      <c r="N160" s="2"/>
      <c r="O160" s="2"/>
    </row>
    <row r="161" spans="3:15" ht="15" customHeight="1">
      <c r="C161" s="344" t="s">
        <v>56</v>
      </c>
      <c r="D161" s="345"/>
      <c r="E161" s="14"/>
      <c r="F161" s="342" t="s">
        <v>77</v>
      </c>
      <c r="G161" s="342" t="s">
        <v>78</v>
      </c>
      <c r="H161" s="342" t="s">
        <v>79</v>
      </c>
      <c r="I161" s="342" t="s">
        <v>80</v>
      </c>
      <c r="J161" s="342" t="s">
        <v>81</v>
      </c>
      <c r="K161" s="342" t="s">
        <v>82</v>
      </c>
      <c r="L161" s="342" t="s">
        <v>83</v>
      </c>
      <c r="M161" s="342" t="s">
        <v>84</v>
      </c>
      <c r="N161" s="251" t="s">
        <v>102</v>
      </c>
      <c r="O161" s="2"/>
    </row>
    <row r="162" spans="3:15" ht="15" customHeight="1">
      <c r="C162" s="346"/>
      <c r="D162" s="347"/>
      <c r="E162" s="14"/>
      <c r="F162" s="342"/>
      <c r="G162" s="342"/>
      <c r="H162" s="342"/>
      <c r="I162" s="342"/>
      <c r="J162" s="342"/>
      <c r="K162" s="342"/>
      <c r="L162" s="342"/>
      <c r="M162" s="342"/>
      <c r="N162" s="251"/>
      <c r="O162" s="2"/>
    </row>
    <row r="163" spans="3:15" ht="15.75">
      <c r="C163" s="346"/>
      <c r="D163" s="347"/>
      <c r="F163" s="342"/>
      <c r="G163" s="342"/>
      <c r="H163" s="342"/>
      <c r="I163" s="342"/>
      <c r="J163" s="342"/>
      <c r="K163" s="342"/>
      <c r="L163" s="342"/>
      <c r="M163" s="342"/>
      <c r="N163" s="343"/>
      <c r="O163" s="2"/>
    </row>
    <row r="164" spans="2:15" ht="12.75" customHeight="1">
      <c r="B164" s="168" t="s">
        <v>4</v>
      </c>
      <c r="C164" s="312">
        <f>IF('Input Budget Figures'!C182="","",'Input Budget Figures'!C182)</f>
      </c>
      <c r="D164" s="313"/>
      <c r="F164" s="316">
        <f>+'Input Budget Figures'!J182</f>
        <v>0</v>
      </c>
      <c r="G164" s="338">
        <f>+'Input Budget Figures'!K182</f>
        <v>0</v>
      </c>
      <c r="H164" s="316">
        <f>+'Input Budget Figures'!L182</f>
        <v>0</v>
      </c>
      <c r="I164" s="338">
        <f>+'Input Budget Figures'!M182</f>
        <v>0</v>
      </c>
      <c r="J164" s="316">
        <f>+'Input Budget Figures'!N182</f>
        <v>0</v>
      </c>
      <c r="K164" s="338">
        <f>+'Input Budget Figures'!O182</f>
        <v>0</v>
      </c>
      <c r="L164" s="316">
        <f>+'Input Budget Figures'!P182</f>
        <v>0</v>
      </c>
      <c r="M164" s="339">
        <f>+'Input Budget Figures'!Q182</f>
        <v>0</v>
      </c>
      <c r="N164" s="336">
        <f>SUM(F164:M165)</f>
        <v>0</v>
      </c>
      <c r="O164" s="2"/>
    </row>
    <row r="165" spans="2:15" ht="12.75" customHeight="1">
      <c r="B165" s="168" t="s">
        <v>4</v>
      </c>
      <c r="C165" s="314"/>
      <c r="D165" s="315"/>
      <c r="F165" s="317"/>
      <c r="G165" s="327"/>
      <c r="H165" s="317"/>
      <c r="I165" s="327"/>
      <c r="J165" s="317"/>
      <c r="K165" s="327"/>
      <c r="L165" s="317"/>
      <c r="M165" s="340"/>
      <c r="N165" s="341"/>
      <c r="O165" s="2"/>
    </row>
    <row r="166" spans="2:15" ht="12.75" customHeight="1">
      <c r="B166" s="168" t="s">
        <v>5</v>
      </c>
      <c r="C166" s="328">
        <f>IF('Input Budget Figures'!C184="","",'Input Budget Figures'!C184)</f>
      </c>
      <c r="D166" s="329"/>
      <c r="F166" s="321">
        <f>+'Input Budget Figures'!J184</f>
        <v>0</v>
      </c>
      <c r="G166" s="325">
        <f>+'Input Budget Figures'!K184</f>
        <v>0</v>
      </c>
      <c r="H166" s="321">
        <f>+'Input Budget Figures'!L184</f>
        <v>0</v>
      </c>
      <c r="I166" s="325">
        <f>+'Input Budget Figures'!M184</f>
        <v>0</v>
      </c>
      <c r="J166" s="325">
        <f>+'Input Budget Figures'!N184</f>
        <v>0</v>
      </c>
      <c r="K166" s="323">
        <f>+'Input Budget Figures'!O184</f>
        <v>0</v>
      </c>
      <c r="L166" s="321">
        <f>+'Input Budget Figures'!P184</f>
        <v>0</v>
      </c>
      <c r="M166" s="334">
        <f>+'Input Budget Figures'!Q184</f>
        <v>0</v>
      </c>
      <c r="N166" s="336">
        <f>SUM(F166:M167)</f>
        <v>0</v>
      </c>
      <c r="O166" s="2"/>
    </row>
    <row r="167" spans="2:15" ht="12.75" customHeight="1">
      <c r="B167" s="168" t="s">
        <v>4</v>
      </c>
      <c r="C167" s="330"/>
      <c r="D167" s="331"/>
      <c r="F167" s="333"/>
      <c r="G167" s="317"/>
      <c r="H167" s="333"/>
      <c r="I167" s="317"/>
      <c r="J167" s="317"/>
      <c r="K167" s="332"/>
      <c r="L167" s="333"/>
      <c r="M167" s="335"/>
      <c r="N167" s="337"/>
      <c r="O167" s="2"/>
    </row>
    <row r="168" spans="2:15" ht="12.75" customHeight="1">
      <c r="B168" s="168" t="s">
        <v>6</v>
      </c>
      <c r="C168" s="328">
        <f>IF('Input Budget Figures'!C186="","",'Input Budget Figures'!C186)</f>
      </c>
      <c r="D168" s="329"/>
      <c r="F168" s="325">
        <f>+'Input Budget Figures'!J186</f>
        <v>0</v>
      </c>
      <c r="G168" s="326">
        <f>+'Input Budget Figures'!K186</f>
        <v>0</v>
      </c>
      <c r="H168" s="325">
        <f>+'Input Budget Figures'!L186</f>
        <v>0</v>
      </c>
      <c r="I168" s="326">
        <f>+'Input Budget Figures'!M186</f>
        <v>0</v>
      </c>
      <c r="J168" s="325">
        <f>+'Input Budget Figures'!N186</f>
        <v>0</v>
      </c>
      <c r="K168" s="325">
        <f>+'Input Budget Figures'!O186</f>
        <v>0</v>
      </c>
      <c r="L168" s="325">
        <f>+'Input Budget Figures'!P186</f>
        <v>0</v>
      </c>
      <c r="M168" s="326">
        <f>+'Input Budget Figures'!Q186</f>
        <v>0</v>
      </c>
      <c r="N168" s="320">
        <f>SUM(F168:M169)</f>
        <v>0</v>
      </c>
      <c r="O168" s="2"/>
    </row>
    <row r="169" spans="2:15" ht="12.75" customHeight="1">
      <c r="B169" s="168" t="s">
        <v>4</v>
      </c>
      <c r="C169" s="330"/>
      <c r="D169" s="331"/>
      <c r="F169" s="317"/>
      <c r="G169" s="327"/>
      <c r="H169" s="317"/>
      <c r="I169" s="327"/>
      <c r="J169" s="317"/>
      <c r="K169" s="317"/>
      <c r="L169" s="317"/>
      <c r="M169" s="327"/>
      <c r="N169" s="320"/>
      <c r="O169" s="2"/>
    </row>
    <row r="170" spans="2:15" ht="12.75" customHeight="1">
      <c r="B170" s="168" t="s">
        <v>7</v>
      </c>
      <c r="C170" s="328">
        <f>IF('Input Budget Figures'!C188="","",'Input Budget Figures'!C188)</f>
      </c>
      <c r="D170" s="329"/>
      <c r="F170" s="321">
        <f>+'Input Budget Figures'!J188</f>
        <v>0</v>
      </c>
      <c r="G170" s="323">
        <f>+'Input Budget Figures'!K188</f>
        <v>0</v>
      </c>
      <c r="H170" s="321">
        <f>+'Input Budget Figures'!L188</f>
        <v>0</v>
      </c>
      <c r="I170" s="323">
        <f>+'Input Budget Figures'!M188</f>
        <v>0</v>
      </c>
      <c r="J170" s="321">
        <f>+'Input Budget Figures'!N188</f>
        <v>0</v>
      </c>
      <c r="K170" s="323">
        <f>+'Input Budget Figures'!O188</f>
        <v>0</v>
      </c>
      <c r="L170" s="321">
        <f>+'Input Budget Figures'!P188</f>
        <v>0</v>
      </c>
      <c r="M170" s="323">
        <f>+'Input Budget Figures'!Q188</f>
        <v>0</v>
      </c>
      <c r="N170" s="320">
        <f>SUM(F170:M171)</f>
        <v>0</v>
      </c>
      <c r="O170" s="2"/>
    </row>
    <row r="171" spans="2:15" ht="12.75" customHeight="1">
      <c r="B171" s="168" t="s">
        <v>4</v>
      </c>
      <c r="C171" s="330"/>
      <c r="D171" s="331"/>
      <c r="F171" s="322"/>
      <c r="G171" s="324"/>
      <c r="H171" s="322"/>
      <c r="I171" s="324"/>
      <c r="J171" s="322"/>
      <c r="K171" s="324"/>
      <c r="L171" s="322"/>
      <c r="M171" s="324"/>
      <c r="N171" s="320"/>
      <c r="O171" s="2"/>
    </row>
    <row r="172" spans="3:15" ht="12.75" customHeight="1">
      <c r="C172" s="204" t="s">
        <v>162</v>
      </c>
      <c r="D172" s="206"/>
      <c r="E172" s="14"/>
      <c r="F172" s="310">
        <f>SUM(F164:F171)</f>
        <v>0</v>
      </c>
      <c r="G172" s="310">
        <f aca="true" t="shared" si="4" ref="G172:M172">SUM(G164:G171)</f>
        <v>0</v>
      </c>
      <c r="H172" s="310">
        <f t="shared" si="4"/>
        <v>0</v>
      </c>
      <c r="I172" s="310">
        <f t="shared" si="4"/>
        <v>0</v>
      </c>
      <c r="J172" s="310">
        <f t="shared" si="4"/>
        <v>0</v>
      </c>
      <c r="K172" s="310">
        <f t="shared" si="4"/>
        <v>0</v>
      </c>
      <c r="L172" s="310">
        <f t="shared" si="4"/>
        <v>0</v>
      </c>
      <c r="M172" s="318">
        <f t="shared" si="4"/>
        <v>0</v>
      </c>
      <c r="N172" s="320">
        <f>SUM(F172:M173)</f>
        <v>0</v>
      </c>
      <c r="O172" s="2"/>
    </row>
    <row r="173" spans="3:15" ht="12.75" customHeight="1">
      <c r="C173" s="207"/>
      <c r="D173" s="209"/>
      <c r="E173" s="14"/>
      <c r="F173" s="311"/>
      <c r="G173" s="311"/>
      <c r="H173" s="311"/>
      <c r="I173" s="311"/>
      <c r="J173" s="311"/>
      <c r="K173" s="311"/>
      <c r="L173" s="311"/>
      <c r="M173" s="319"/>
      <c r="N173" s="320"/>
      <c r="O173" s="2"/>
    </row>
    <row r="174" spans="6:15" ht="12.75" customHeight="1">
      <c r="F174" s="9"/>
      <c r="H174" s="9"/>
      <c r="I174" s="9"/>
      <c r="J174" s="9"/>
      <c r="K174" s="9"/>
      <c r="L174" s="9"/>
      <c r="M174" s="9"/>
      <c r="N174" s="2"/>
      <c r="O174" s="2"/>
    </row>
    <row r="175" spans="3:15" ht="15.75">
      <c r="C175" s="246" t="s">
        <v>161</v>
      </c>
      <c r="D175" s="246"/>
      <c r="F175" s="6"/>
      <c r="G175" s="6"/>
      <c r="H175" s="6"/>
      <c r="I175" s="6"/>
      <c r="J175" s="6"/>
      <c r="K175" s="6"/>
      <c r="L175" s="6"/>
      <c r="M175" s="6"/>
      <c r="N175" s="6"/>
      <c r="O175" s="2"/>
    </row>
    <row r="176" spans="3:15" ht="9" customHeight="1">
      <c r="C176" s="6"/>
      <c r="D176" s="6"/>
      <c r="F176" s="6"/>
      <c r="G176" s="6"/>
      <c r="H176" s="6"/>
      <c r="I176" s="6"/>
      <c r="J176" s="6"/>
      <c r="K176" s="6"/>
      <c r="L176" s="6"/>
      <c r="M176" s="6"/>
      <c r="N176" s="6"/>
      <c r="O176" s="2"/>
    </row>
    <row r="177" spans="3:52" s="14" customFormat="1" ht="15" customHeight="1">
      <c r="C177" s="344" t="s">
        <v>55</v>
      </c>
      <c r="D177" s="345"/>
      <c r="F177" s="342" t="s">
        <v>77</v>
      </c>
      <c r="G177" s="342" t="s">
        <v>78</v>
      </c>
      <c r="H177" s="342" t="s">
        <v>79</v>
      </c>
      <c r="I177" s="342" t="s">
        <v>80</v>
      </c>
      <c r="J177" s="342" t="s">
        <v>81</v>
      </c>
      <c r="K177" s="342" t="s">
        <v>82</v>
      </c>
      <c r="L177" s="342" t="s">
        <v>83</v>
      </c>
      <c r="M177" s="342" t="s">
        <v>84</v>
      </c>
      <c r="N177" s="251" t="s">
        <v>102</v>
      </c>
      <c r="O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3:52" s="14" customFormat="1" ht="15.75">
      <c r="C178" s="346"/>
      <c r="D178" s="347"/>
      <c r="F178" s="342"/>
      <c r="G178" s="342"/>
      <c r="H178" s="342"/>
      <c r="I178" s="342"/>
      <c r="J178" s="342"/>
      <c r="K178" s="342"/>
      <c r="L178" s="342"/>
      <c r="M178" s="342"/>
      <c r="N178" s="251"/>
      <c r="O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3:15" ht="15.75">
      <c r="C179" s="408"/>
      <c r="D179" s="409"/>
      <c r="F179" s="342"/>
      <c r="G179" s="342"/>
      <c r="H179" s="342"/>
      <c r="I179" s="342"/>
      <c r="J179" s="342"/>
      <c r="K179" s="342"/>
      <c r="L179" s="342"/>
      <c r="M179" s="342"/>
      <c r="N179" s="343"/>
      <c r="O179" s="2"/>
    </row>
    <row r="180" spans="2:15" ht="12.75" customHeight="1">
      <c r="B180" s="375" t="s">
        <v>15</v>
      </c>
      <c r="C180" s="406">
        <f>IF('Input Budget Figures'!C198="","",'Input Budget Figures'!C198)</f>
      </c>
      <c r="D180" s="407">
        <f>IF('Input Budget Figures'!D198="","",'Input Budget Figures'!D198)</f>
      </c>
      <c r="F180" s="365">
        <f>+'Input Budget Figures'!J198</f>
        <v>0</v>
      </c>
      <c r="G180" s="366">
        <f>+'Input Budget Figures'!K198</f>
        <v>0</v>
      </c>
      <c r="H180" s="367">
        <f>+'Input Budget Figures'!L198</f>
        <v>0</v>
      </c>
      <c r="I180" s="366">
        <f>+'Input Budget Figures'!M198</f>
        <v>0</v>
      </c>
      <c r="J180" s="365">
        <f>+'Input Budget Figures'!N198</f>
        <v>0</v>
      </c>
      <c r="K180" s="366">
        <f>+'Input Budget Figures'!O198</f>
        <v>0</v>
      </c>
      <c r="L180" s="367">
        <f>+'Input Budget Figures'!P198</f>
        <v>0</v>
      </c>
      <c r="M180" s="366">
        <f>+'Input Budget Figures'!Q198</f>
        <v>0</v>
      </c>
      <c r="N180" s="363">
        <f>+F180+G180+H180+I180+J180+K180+L180+M180</f>
        <v>0</v>
      </c>
      <c r="O180" s="2"/>
    </row>
    <row r="181" spans="2:15" ht="12.75" customHeight="1">
      <c r="B181" s="375" t="s">
        <v>4</v>
      </c>
      <c r="C181" s="368"/>
      <c r="D181" s="369"/>
      <c r="F181" s="352"/>
      <c r="G181" s="354"/>
      <c r="H181" s="361"/>
      <c r="I181" s="354"/>
      <c r="J181" s="352"/>
      <c r="K181" s="354"/>
      <c r="L181" s="361"/>
      <c r="M181" s="354"/>
      <c r="N181" s="364"/>
      <c r="O181" s="2"/>
    </row>
    <row r="182" spans="2:15" ht="12.75" customHeight="1">
      <c r="B182" s="375" t="s">
        <v>16</v>
      </c>
      <c r="C182" s="368">
        <f>IF('Input Budget Figures'!C200="","",'Input Budget Figures'!C200)</f>
      </c>
      <c r="D182" s="369">
        <f>IF('Input Budget Figures'!D200="","",'Input Budget Figures'!D200)</f>
      </c>
      <c r="F182" s="352">
        <f>+'Input Budget Figures'!J200</f>
        <v>0</v>
      </c>
      <c r="G182" s="354">
        <f>+'Input Budget Figures'!K200</f>
        <v>0</v>
      </c>
      <c r="H182" s="361">
        <f>+'Input Budget Figures'!L200</f>
        <v>0</v>
      </c>
      <c r="I182" s="373">
        <f>+'Input Budget Figures'!M200</f>
        <v>0</v>
      </c>
      <c r="J182" s="352">
        <f>+'Input Budget Figures'!N200</f>
        <v>0</v>
      </c>
      <c r="K182" s="354">
        <f>+'Input Budget Figures'!O200</f>
        <v>0</v>
      </c>
      <c r="L182" s="361">
        <f>+'Input Budget Figures'!P200</f>
        <v>0</v>
      </c>
      <c r="M182" s="373">
        <f>+'Input Budget Figures'!Q200</f>
        <v>0</v>
      </c>
      <c r="N182" s="363">
        <f>+F182+G182+H182+I182+J182+K182+L182+M182</f>
        <v>0</v>
      </c>
      <c r="O182" s="2"/>
    </row>
    <row r="183" spans="2:15" ht="12.75" customHeight="1">
      <c r="B183" s="375" t="s">
        <v>5</v>
      </c>
      <c r="C183" s="368"/>
      <c r="D183" s="369"/>
      <c r="F183" s="352"/>
      <c r="G183" s="354"/>
      <c r="H183" s="361"/>
      <c r="I183" s="374"/>
      <c r="J183" s="352"/>
      <c r="K183" s="354"/>
      <c r="L183" s="361"/>
      <c r="M183" s="374"/>
      <c r="N183" s="364"/>
      <c r="O183" s="2"/>
    </row>
    <row r="184" spans="2:15" ht="12.75" customHeight="1">
      <c r="B184" s="375" t="s">
        <v>17</v>
      </c>
      <c r="C184" s="368">
        <f>IF('Input Budget Figures'!C202="","",'Input Budget Figures'!C202)</f>
      </c>
      <c r="D184" s="369">
        <f>IF('Input Budget Figures'!D202="","",'Input Budget Figures'!D202)</f>
      </c>
      <c r="F184" s="352">
        <f>+'Input Budget Figures'!J202</f>
        <v>0</v>
      </c>
      <c r="G184" s="354">
        <f>+'Input Budget Figures'!K202</f>
        <v>0</v>
      </c>
      <c r="H184" s="361">
        <f>+'Input Budget Figures'!L202</f>
        <v>0</v>
      </c>
      <c r="I184" s="354">
        <f>+'Input Budget Figures'!M202</f>
        <v>0</v>
      </c>
      <c r="J184" s="352">
        <f>+'Input Budget Figures'!N202</f>
        <v>0</v>
      </c>
      <c r="K184" s="354">
        <f>+'Input Budget Figures'!O202</f>
        <v>0</v>
      </c>
      <c r="L184" s="361">
        <f>+'Input Budget Figures'!P202</f>
        <v>0</v>
      </c>
      <c r="M184" s="354">
        <f>+'Input Budget Figures'!Q202</f>
        <v>0</v>
      </c>
      <c r="N184" s="363">
        <f>+F184+G184+H184+I184+J184+K184+L184+M184</f>
        <v>0</v>
      </c>
      <c r="O184" s="2"/>
    </row>
    <row r="185" spans="2:15" ht="12.75" customHeight="1">
      <c r="B185" s="375" t="s">
        <v>6</v>
      </c>
      <c r="C185" s="368"/>
      <c r="D185" s="369"/>
      <c r="F185" s="352"/>
      <c r="G185" s="354"/>
      <c r="H185" s="361"/>
      <c r="I185" s="354"/>
      <c r="J185" s="352"/>
      <c r="K185" s="354"/>
      <c r="L185" s="361"/>
      <c r="M185" s="354"/>
      <c r="N185" s="364"/>
      <c r="O185" s="2"/>
    </row>
    <row r="186" spans="2:15" ht="12.75" customHeight="1">
      <c r="B186" s="375" t="s">
        <v>18</v>
      </c>
      <c r="C186" s="368">
        <f>IF('Input Budget Figures'!C204="","",'Input Budget Figures'!C204)</f>
      </c>
      <c r="D186" s="369">
        <f>IF('Input Budget Figures'!D204="","",'Input Budget Figures'!D204)</f>
      </c>
      <c r="F186" s="352">
        <f>+'Input Budget Figures'!J204</f>
        <v>0</v>
      </c>
      <c r="G186" s="354">
        <f>+'Input Budget Figures'!K204</f>
        <v>0</v>
      </c>
      <c r="H186" s="361">
        <f>+'Input Budget Figures'!L204</f>
        <v>0</v>
      </c>
      <c r="I186" s="354">
        <f>+'Input Budget Figures'!M204</f>
        <v>0</v>
      </c>
      <c r="J186" s="352">
        <f>+'Input Budget Figures'!N204</f>
        <v>0</v>
      </c>
      <c r="K186" s="354">
        <f>+'Input Budget Figures'!O204</f>
        <v>0</v>
      </c>
      <c r="L186" s="361">
        <f>+'Input Budget Figures'!P204</f>
        <v>0</v>
      </c>
      <c r="M186" s="354">
        <f>+'Input Budget Figures'!Q204</f>
        <v>0</v>
      </c>
      <c r="N186" s="363">
        <f>+F186+G186+H186+I186+J186+K186+L186+M186</f>
        <v>0</v>
      </c>
      <c r="O186" s="2"/>
    </row>
    <row r="187" spans="2:15" ht="12.75" customHeight="1">
      <c r="B187" s="375" t="s">
        <v>7</v>
      </c>
      <c r="C187" s="368"/>
      <c r="D187" s="369"/>
      <c r="F187" s="352"/>
      <c r="G187" s="354"/>
      <c r="H187" s="361"/>
      <c r="I187" s="354"/>
      <c r="J187" s="352"/>
      <c r="K187" s="354"/>
      <c r="L187" s="361"/>
      <c r="M187" s="354"/>
      <c r="N187" s="364"/>
      <c r="O187" s="2"/>
    </row>
    <row r="188" spans="2:15" ht="12.75" customHeight="1">
      <c r="B188" s="375" t="s">
        <v>19</v>
      </c>
      <c r="C188" s="368">
        <f>IF('Input Budget Figures'!C206="","",'Input Budget Figures'!C206)</f>
      </c>
      <c r="D188" s="369">
        <f>IF('Input Budget Figures'!D206="","",'Input Budget Figures'!D206)</f>
      </c>
      <c r="F188" s="352">
        <f>+'Input Budget Figures'!J206</f>
        <v>0</v>
      </c>
      <c r="G188" s="354">
        <f>+'Input Budget Figures'!K206</f>
        <v>0</v>
      </c>
      <c r="H188" s="361">
        <f>+'Input Budget Figures'!L206</f>
        <v>0</v>
      </c>
      <c r="I188" s="373">
        <f>+'Input Budget Figures'!M206</f>
        <v>0</v>
      </c>
      <c r="J188" s="352">
        <f>+'Input Budget Figures'!N206</f>
        <v>0</v>
      </c>
      <c r="K188" s="354">
        <f>+'Input Budget Figures'!O206</f>
        <v>0</v>
      </c>
      <c r="L188" s="361">
        <f>+'Input Budget Figures'!P206</f>
        <v>0</v>
      </c>
      <c r="M188" s="373">
        <f>+'Input Budget Figures'!Q206</f>
        <v>0</v>
      </c>
      <c r="N188" s="363">
        <f>+F188+G188+H188+I188+J188+K188+L188+M188</f>
        <v>0</v>
      </c>
      <c r="O188" s="2"/>
    </row>
    <row r="189" spans="2:15" ht="12.75" customHeight="1">
      <c r="B189" s="375" t="s">
        <v>7</v>
      </c>
      <c r="C189" s="368"/>
      <c r="D189" s="369"/>
      <c r="F189" s="352"/>
      <c r="G189" s="354"/>
      <c r="H189" s="361"/>
      <c r="I189" s="374"/>
      <c r="J189" s="352"/>
      <c r="K189" s="354"/>
      <c r="L189" s="361"/>
      <c r="M189" s="374"/>
      <c r="N189" s="364"/>
      <c r="O189" s="2"/>
    </row>
    <row r="190" spans="2:15" ht="12.75" customHeight="1">
      <c r="B190" s="375" t="s">
        <v>104</v>
      </c>
      <c r="C190" s="368">
        <f>IF('Input Budget Figures'!C208="","",'Input Budget Figures'!C208)</f>
      </c>
      <c r="D190" s="369">
        <f>IF('Input Budget Figures'!D208="","",'Input Budget Figures'!D208)</f>
      </c>
      <c r="F190" s="352">
        <f>+'Input Budget Figures'!J208</f>
        <v>0</v>
      </c>
      <c r="G190" s="354">
        <f>+'Input Budget Figures'!K208</f>
        <v>0</v>
      </c>
      <c r="H190" s="361">
        <f>+'Input Budget Figures'!L208</f>
        <v>0</v>
      </c>
      <c r="I190" s="354">
        <f>+'Input Budget Figures'!M208</f>
        <v>0</v>
      </c>
      <c r="J190" s="352">
        <f>+'Input Budget Figures'!N208</f>
        <v>0</v>
      </c>
      <c r="K190" s="354">
        <f>+'Input Budget Figures'!O208</f>
        <v>0</v>
      </c>
      <c r="L190" s="361">
        <f>+'Input Budget Figures'!P208</f>
        <v>0</v>
      </c>
      <c r="M190" s="354">
        <f>+'Input Budget Figures'!Q208</f>
        <v>0</v>
      </c>
      <c r="N190" s="363">
        <f>+F190+G190+H190+I190+J190+K190+L190+M190</f>
        <v>0</v>
      </c>
      <c r="O190" s="2"/>
    </row>
    <row r="191" spans="2:15" ht="12.75" customHeight="1">
      <c r="B191" s="375" t="s">
        <v>4</v>
      </c>
      <c r="C191" s="368"/>
      <c r="D191" s="369"/>
      <c r="F191" s="352"/>
      <c r="G191" s="354"/>
      <c r="H191" s="361"/>
      <c r="I191" s="354"/>
      <c r="J191" s="352"/>
      <c r="K191" s="354"/>
      <c r="L191" s="361"/>
      <c r="M191" s="354"/>
      <c r="N191" s="364"/>
      <c r="O191" s="2"/>
    </row>
    <row r="192" spans="2:15" ht="12.75" customHeight="1">
      <c r="B192" s="375" t="s">
        <v>105</v>
      </c>
      <c r="C192" s="368">
        <f>IF('Input Budget Figures'!C210="","",'Input Budget Figures'!C210)</f>
      </c>
      <c r="D192" s="369">
        <f>IF('Input Budget Figures'!D210="","",'Input Budget Figures'!D210)</f>
      </c>
      <c r="F192" s="352">
        <f>+'Input Budget Figures'!J210</f>
        <v>0</v>
      </c>
      <c r="G192" s="354">
        <f>+'Input Budget Figures'!K210</f>
        <v>0</v>
      </c>
      <c r="H192" s="361">
        <f>+'Input Budget Figures'!L210</f>
        <v>0</v>
      </c>
      <c r="I192" s="354">
        <f>+'Input Budget Figures'!M210</f>
        <v>0</v>
      </c>
      <c r="J192" s="352">
        <f>+'Input Budget Figures'!N210</f>
        <v>0</v>
      </c>
      <c r="K192" s="354">
        <f>+'Input Budget Figures'!O210</f>
        <v>0</v>
      </c>
      <c r="L192" s="361">
        <f>+'Input Budget Figures'!P210</f>
        <v>0</v>
      </c>
      <c r="M192" s="354">
        <f>+'Input Budget Figures'!Q210</f>
        <v>0</v>
      </c>
      <c r="N192" s="363">
        <f>+F192+G192+H192+I192+J192+K192+L192+M192</f>
        <v>0</v>
      </c>
      <c r="O192" s="2"/>
    </row>
    <row r="193" spans="2:15" ht="12.75" customHeight="1">
      <c r="B193" s="375" t="s">
        <v>5</v>
      </c>
      <c r="C193" s="368"/>
      <c r="D193" s="369"/>
      <c r="F193" s="352"/>
      <c r="G193" s="354"/>
      <c r="H193" s="361"/>
      <c r="I193" s="354"/>
      <c r="J193" s="352"/>
      <c r="K193" s="354"/>
      <c r="L193" s="361"/>
      <c r="M193" s="354"/>
      <c r="N193" s="364"/>
      <c r="O193" s="2"/>
    </row>
    <row r="194" spans="2:15" ht="12.75" customHeight="1">
      <c r="B194" s="375" t="s">
        <v>106</v>
      </c>
      <c r="C194" s="368">
        <f>IF('Input Budget Figures'!C212="","",'Input Budget Figures'!C212)</f>
      </c>
      <c r="D194" s="369">
        <f>IF('Input Budget Figures'!D212="","",'Input Budget Figures'!D212)</f>
      </c>
      <c r="F194" s="352">
        <f>+'Input Budget Figures'!J212</f>
        <v>0</v>
      </c>
      <c r="G194" s="354">
        <f>+'Input Budget Figures'!K212</f>
        <v>0</v>
      </c>
      <c r="H194" s="361">
        <f>+'Input Budget Figures'!L212</f>
        <v>0</v>
      </c>
      <c r="I194" s="354">
        <f>+'Input Budget Figures'!M212</f>
        <v>0</v>
      </c>
      <c r="J194" s="352">
        <f>+'Input Budget Figures'!N212</f>
        <v>0</v>
      </c>
      <c r="K194" s="354">
        <f>+'Input Budget Figures'!O212</f>
        <v>0</v>
      </c>
      <c r="L194" s="361">
        <f>+'Input Budget Figures'!P212</f>
        <v>0</v>
      </c>
      <c r="M194" s="354">
        <f>+'Input Budget Figures'!Q212</f>
        <v>0</v>
      </c>
      <c r="N194" s="363">
        <f>+F194+G194+H194+I194+J194+K194+L194+M194</f>
        <v>0</v>
      </c>
      <c r="O194" s="2"/>
    </row>
    <row r="195" spans="2:15" ht="12.75" customHeight="1">
      <c r="B195" s="375" t="s">
        <v>6</v>
      </c>
      <c r="C195" s="368"/>
      <c r="D195" s="369"/>
      <c r="F195" s="352"/>
      <c r="G195" s="354"/>
      <c r="H195" s="361"/>
      <c r="I195" s="354"/>
      <c r="J195" s="352"/>
      <c r="K195" s="354"/>
      <c r="L195" s="361"/>
      <c r="M195" s="354"/>
      <c r="N195" s="364"/>
      <c r="O195" s="2"/>
    </row>
    <row r="196" spans="2:15" ht="12.75" customHeight="1">
      <c r="B196" s="375" t="s">
        <v>107</v>
      </c>
      <c r="C196" s="368">
        <f>IF('Input Budget Figures'!C214="","",'Input Budget Figures'!C214)</f>
      </c>
      <c r="D196" s="369">
        <f>IF('Input Budget Figures'!D214="","",'Input Budget Figures'!D214)</f>
      </c>
      <c r="F196" s="352">
        <f>+'Input Budget Figures'!J214</f>
        <v>0</v>
      </c>
      <c r="G196" s="354">
        <f>+'Input Budget Figures'!K214</f>
        <v>0</v>
      </c>
      <c r="H196" s="361">
        <f>+'Input Budget Figures'!L214</f>
        <v>0</v>
      </c>
      <c r="I196" s="354">
        <f>+'Input Budget Figures'!M214</f>
        <v>0</v>
      </c>
      <c r="J196" s="352">
        <f>+'Input Budget Figures'!N214</f>
        <v>0</v>
      </c>
      <c r="K196" s="354">
        <f>+'Input Budget Figures'!O214</f>
        <v>0</v>
      </c>
      <c r="L196" s="361">
        <f>+'Input Budget Figures'!P214</f>
        <v>0</v>
      </c>
      <c r="M196" s="354">
        <f>+'Input Budget Figures'!Q214</f>
        <v>0</v>
      </c>
      <c r="N196" s="363">
        <f>+F196+G196+H196+I196+J196+K196+L196+M196</f>
        <v>0</v>
      </c>
      <c r="O196" s="2"/>
    </row>
    <row r="197" spans="2:15" ht="12.75" customHeight="1">
      <c r="B197" s="375" t="s">
        <v>7</v>
      </c>
      <c r="C197" s="368"/>
      <c r="D197" s="369"/>
      <c r="F197" s="352"/>
      <c r="G197" s="354"/>
      <c r="H197" s="361"/>
      <c r="I197" s="354"/>
      <c r="J197" s="352"/>
      <c r="K197" s="354"/>
      <c r="L197" s="361"/>
      <c r="M197" s="354"/>
      <c r="N197" s="364"/>
      <c r="O197" s="2"/>
    </row>
    <row r="198" spans="2:15" ht="12.75" customHeight="1">
      <c r="B198" s="375" t="s">
        <v>108</v>
      </c>
      <c r="C198" s="368">
        <f>IF('Input Budget Figures'!C216="","",'Input Budget Figures'!C216)</f>
      </c>
      <c r="D198" s="369">
        <f>IF('Input Budget Figures'!D216="","",'Input Budget Figures'!D216)</f>
      </c>
      <c r="F198" s="352">
        <f>+'Input Budget Figures'!J216</f>
        <v>0</v>
      </c>
      <c r="G198" s="354">
        <f>+'Input Budget Figures'!K216</f>
        <v>0</v>
      </c>
      <c r="H198" s="361">
        <f>+'Input Budget Figures'!L216</f>
        <v>0</v>
      </c>
      <c r="I198" s="354">
        <f>+'Input Budget Figures'!M216</f>
        <v>0</v>
      </c>
      <c r="J198" s="352">
        <f>+'Input Budget Figures'!N216</f>
        <v>0</v>
      </c>
      <c r="K198" s="354">
        <f>+'Input Budget Figures'!O216</f>
        <v>0</v>
      </c>
      <c r="L198" s="361">
        <f>+'Input Budget Figures'!P216</f>
        <v>0</v>
      </c>
      <c r="M198" s="354">
        <f>+'Input Budget Figures'!Q216</f>
        <v>0</v>
      </c>
      <c r="N198" s="363">
        <f>+F198+G198+H198+I198+J198+K198+L198+M198</f>
        <v>0</v>
      </c>
      <c r="O198" s="2"/>
    </row>
    <row r="199" spans="2:15" ht="12.75" customHeight="1">
      <c r="B199" s="375" t="s">
        <v>7</v>
      </c>
      <c r="C199" s="370"/>
      <c r="D199" s="371"/>
      <c r="F199" s="353"/>
      <c r="G199" s="355"/>
      <c r="H199" s="362"/>
      <c r="I199" s="355"/>
      <c r="J199" s="353"/>
      <c r="K199" s="355"/>
      <c r="L199" s="362"/>
      <c r="M199" s="355"/>
      <c r="N199" s="364"/>
      <c r="O199" s="2"/>
    </row>
    <row r="200" spans="2:52" s="14" customFormat="1" ht="12.75" customHeight="1">
      <c r="B200" s="244"/>
      <c r="C200" s="204" t="s">
        <v>34</v>
      </c>
      <c r="D200" s="206"/>
      <c r="F200" s="372">
        <f aca="true" t="shared" si="5" ref="F200:N200">SUM(F180:F199)</f>
        <v>0</v>
      </c>
      <c r="G200" s="372">
        <f t="shared" si="5"/>
        <v>0</v>
      </c>
      <c r="H200" s="372">
        <f t="shared" si="5"/>
        <v>0</v>
      </c>
      <c r="I200" s="372">
        <f t="shared" si="5"/>
        <v>0</v>
      </c>
      <c r="J200" s="372">
        <f t="shared" si="5"/>
        <v>0</v>
      </c>
      <c r="K200" s="372">
        <f t="shared" si="5"/>
        <v>0</v>
      </c>
      <c r="L200" s="372">
        <f t="shared" si="5"/>
        <v>0</v>
      </c>
      <c r="M200" s="372">
        <f t="shared" si="5"/>
        <v>0</v>
      </c>
      <c r="N200" s="320">
        <f t="shared" si="5"/>
        <v>0</v>
      </c>
      <c r="O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2:52" s="14" customFormat="1" ht="15.75">
      <c r="B201" s="244"/>
      <c r="C201" s="207"/>
      <c r="D201" s="209"/>
      <c r="F201" s="372"/>
      <c r="G201" s="372"/>
      <c r="H201" s="372"/>
      <c r="I201" s="372"/>
      <c r="J201" s="372"/>
      <c r="K201" s="372"/>
      <c r="L201" s="372"/>
      <c r="M201" s="372"/>
      <c r="N201" s="320"/>
      <c r="O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6:15" ht="15.75">
      <c r="F202" s="9"/>
      <c r="H202" s="9"/>
      <c r="I202" s="9"/>
      <c r="J202" s="9"/>
      <c r="K202" s="9"/>
      <c r="L202" s="9"/>
      <c r="M202" s="9"/>
      <c r="N202" s="2"/>
      <c r="O202" s="2"/>
    </row>
    <row r="203" spans="3:15" ht="15.75">
      <c r="C203" s="96" t="s">
        <v>137</v>
      </c>
      <c r="D203" s="96"/>
      <c r="F203" s="96"/>
      <c r="G203" s="96"/>
      <c r="H203" s="96"/>
      <c r="I203" s="96"/>
      <c r="J203" s="96"/>
      <c r="K203" s="96"/>
      <c r="L203" s="96"/>
      <c r="M203" s="96"/>
      <c r="N203" s="96"/>
      <c r="O203" s="2"/>
    </row>
    <row r="204" spans="3:15" ht="6.75" customHeight="1">
      <c r="C204" s="96"/>
      <c r="D204" s="96"/>
      <c r="F204" s="96"/>
      <c r="G204" s="96"/>
      <c r="H204" s="96"/>
      <c r="I204" s="96"/>
      <c r="J204" s="96"/>
      <c r="K204" s="96"/>
      <c r="L204" s="96"/>
      <c r="M204" s="96"/>
      <c r="N204" s="96"/>
      <c r="O204" s="2"/>
    </row>
    <row r="205" spans="3:52" s="14" customFormat="1" ht="15" customHeight="1">
      <c r="C205" s="344" t="s">
        <v>54</v>
      </c>
      <c r="D205" s="345"/>
      <c r="F205" s="342" t="s">
        <v>77</v>
      </c>
      <c r="G205" s="342" t="s">
        <v>78</v>
      </c>
      <c r="H205" s="342" t="s">
        <v>79</v>
      </c>
      <c r="I205" s="342" t="s">
        <v>80</v>
      </c>
      <c r="J205" s="342" t="s">
        <v>81</v>
      </c>
      <c r="K205" s="342" t="s">
        <v>82</v>
      </c>
      <c r="L205" s="342" t="s">
        <v>83</v>
      </c>
      <c r="M205" s="342" t="s">
        <v>84</v>
      </c>
      <c r="N205" s="251" t="s">
        <v>102</v>
      </c>
      <c r="O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3:52" s="14" customFormat="1" ht="15.75">
      <c r="C206" s="346"/>
      <c r="D206" s="347"/>
      <c r="F206" s="342"/>
      <c r="G206" s="342"/>
      <c r="H206" s="342"/>
      <c r="I206" s="342"/>
      <c r="J206" s="342"/>
      <c r="K206" s="342"/>
      <c r="L206" s="342"/>
      <c r="M206" s="342"/>
      <c r="N206" s="251"/>
      <c r="O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3:15" ht="15.75">
      <c r="C207" s="408"/>
      <c r="D207" s="409"/>
      <c r="F207" s="342"/>
      <c r="G207" s="342"/>
      <c r="H207" s="342"/>
      <c r="I207" s="342"/>
      <c r="J207" s="342"/>
      <c r="K207" s="342"/>
      <c r="L207" s="342"/>
      <c r="M207" s="342"/>
      <c r="N207" s="343"/>
      <c r="O207" s="2"/>
    </row>
    <row r="208" spans="2:15" ht="12.75" customHeight="1">
      <c r="B208" s="375" t="s">
        <v>20</v>
      </c>
      <c r="C208" s="406">
        <f>IF('Input Budget Figures'!C226="","",'Input Budget Figures'!C226)</f>
      </c>
      <c r="D208" s="407">
        <f>IF('Input Budget Figures'!D226="","",'Input Budget Figures'!D226)</f>
      </c>
      <c r="F208" s="365">
        <f>+'Input Budget Figures'!J226</f>
        <v>0</v>
      </c>
      <c r="G208" s="366">
        <f>+'Input Budget Figures'!K226</f>
        <v>0</v>
      </c>
      <c r="H208" s="367">
        <f>+'Input Budget Figures'!L226</f>
        <v>0</v>
      </c>
      <c r="I208" s="366">
        <f>+'Input Budget Figures'!M226</f>
        <v>0</v>
      </c>
      <c r="J208" s="365">
        <f>+'Input Budget Figures'!N226</f>
        <v>0</v>
      </c>
      <c r="K208" s="366">
        <f>+'Input Budget Figures'!O226</f>
        <v>0</v>
      </c>
      <c r="L208" s="367">
        <f>+'Input Budget Figures'!P226</f>
        <v>0</v>
      </c>
      <c r="M208" s="366">
        <f>+'Input Budget Figures'!Q226</f>
        <v>0</v>
      </c>
      <c r="N208" s="363">
        <f>+F208+G208+H208+I208+J208+K208+L208+M208</f>
        <v>0</v>
      </c>
      <c r="O208" s="2"/>
    </row>
    <row r="209" spans="2:15" ht="12.75" customHeight="1">
      <c r="B209" s="375" t="s">
        <v>4</v>
      </c>
      <c r="C209" s="368"/>
      <c r="D209" s="369"/>
      <c r="F209" s="352"/>
      <c r="G209" s="354"/>
      <c r="H209" s="361"/>
      <c r="I209" s="354"/>
      <c r="J209" s="352"/>
      <c r="K209" s="354"/>
      <c r="L209" s="361"/>
      <c r="M209" s="354"/>
      <c r="N209" s="364"/>
      <c r="O209" s="2"/>
    </row>
    <row r="210" spans="2:15" ht="12.75" customHeight="1">
      <c r="B210" s="375" t="s">
        <v>21</v>
      </c>
      <c r="C210" s="368">
        <f>IF('Input Budget Figures'!C228="","",'Input Budget Figures'!C228)</f>
      </c>
      <c r="D210" s="369">
        <f>IF('Input Budget Figures'!D228="","",'Input Budget Figures'!D228)</f>
      </c>
      <c r="F210" s="352">
        <f>+'Input Budget Figures'!J228</f>
        <v>0</v>
      </c>
      <c r="G210" s="354">
        <f>+'Input Budget Figures'!K228</f>
        <v>0</v>
      </c>
      <c r="H210" s="361">
        <f>+'Input Budget Figures'!L228</f>
        <v>0</v>
      </c>
      <c r="I210" s="373">
        <f>+'Input Budget Figures'!M228</f>
        <v>0</v>
      </c>
      <c r="J210" s="352">
        <f>+'Input Budget Figures'!N228</f>
        <v>0</v>
      </c>
      <c r="K210" s="354">
        <f>+'Input Budget Figures'!O228</f>
        <v>0</v>
      </c>
      <c r="L210" s="361">
        <f>+'Input Budget Figures'!P228</f>
        <v>0</v>
      </c>
      <c r="M210" s="373">
        <f>+'Input Budget Figures'!Q228</f>
        <v>0</v>
      </c>
      <c r="N210" s="363">
        <f>+F210+G210+H210+I210+J210+K210+L210+M210</f>
        <v>0</v>
      </c>
      <c r="O210" s="2"/>
    </row>
    <row r="211" spans="2:15" ht="12.75" customHeight="1">
      <c r="B211" s="375" t="s">
        <v>5</v>
      </c>
      <c r="C211" s="368"/>
      <c r="D211" s="369"/>
      <c r="F211" s="352"/>
      <c r="G211" s="354"/>
      <c r="H211" s="361"/>
      <c r="I211" s="374"/>
      <c r="J211" s="352"/>
      <c r="K211" s="354"/>
      <c r="L211" s="361"/>
      <c r="M211" s="374"/>
      <c r="N211" s="364"/>
      <c r="O211" s="2"/>
    </row>
    <row r="212" spans="2:15" ht="12.75" customHeight="1">
      <c r="B212" s="375" t="s">
        <v>22</v>
      </c>
      <c r="C212" s="368">
        <f>IF('Input Budget Figures'!C230="","",'Input Budget Figures'!C230)</f>
      </c>
      <c r="D212" s="369">
        <f>IF('Input Budget Figures'!D230="","",'Input Budget Figures'!D230)</f>
      </c>
      <c r="F212" s="352">
        <f>+'Input Budget Figures'!J230</f>
        <v>0</v>
      </c>
      <c r="G212" s="354">
        <f>+'Input Budget Figures'!K230</f>
        <v>0</v>
      </c>
      <c r="H212" s="361">
        <f>+'Input Budget Figures'!L230</f>
        <v>0</v>
      </c>
      <c r="I212" s="354">
        <f>+'Input Budget Figures'!M230</f>
        <v>0</v>
      </c>
      <c r="J212" s="352">
        <f>+'Input Budget Figures'!N230</f>
        <v>0</v>
      </c>
      <c r="K212" s="354">
        <f>+'Input Budget Figures'!O230</f>
        <v>0</v>
      </c>
      <c r="L212" s="361">
        <f>+'Input Budget Figures'!P230</f>
        <v>0</v>
      </c>
      <c r="M212" s="354">
        <f>+'Input Budget Figures'!Q230</f>
        <v>0</v>
      </c>
      <c r="N212" s="363">
        <f>+F212+G212+H212+I212+J212+K212+L212+M212</f>
        <v>0</v>
      </c>
      <c r="O212" s="2"/>
    </row>
    <row r="213" spans="2:15" ht="12.75" customHeight="1">
      <c r="B213" s="375" t="s">
        <v>6</v>
      </c>
      <c r="C213" s="368"/>
      <c r="D213" s="369"/>
      <c r="F213" s="352"/>
      <c r="G213" s="354"/>
      <c r="H213" s="361"/>
      <c r="I213" s="354"/>
      <c r="J213" s="352"/>
      <c r="K213" s="354"/>
      <c r="L213" s="361"/>
      <c r="M213" s="354"/>
      <c r="N213" s="364"/>
      <c r="O213" s="2"/>
    </row>
    <row r="214" spans="2:15" ht="12.75" customHeight="1">
      <c r="B214" s="375" t="s">
        <v>23</v>
      </c>
      <c r="C214" s="368">
        <f>IF('Input Budget Figures'!C232="","",'Input Budget Figures'!C232)</f>
      </c>
      <c r="D214" s="369">
        <f>IF('Input Budget Figures'!D232="","",'Input Budget Figures'!D232)</f>
      </c>
      <c r="F214" s="352">
        <f>+'Input Budget Figures'!J232</f>
        <v>0</v>
      </c>
      <c r="G214" s="354">
        <f>+'Input Budget Figures'!K232</f>
        <v>0</v>
      </c>
      <c r="H214" s="361">
        <f>+'Input Budget Figures'!L232</f>
        <v>0</v>
      </c>
      <c r="I214" s="354">
        <f>+'Input Budget Figures'!M232</f>
        <v>0</v>
      </c>
      <c r="J214" s="352">
        <f>+'Input Budget Figures'!N232</f>
        <v>0</v>
      </c>
      <c r="K214" s="354">
        <f>+'Input Budget Figures'!O232</f>
        <v>0</v>
      </c>
      <c r="L214" s="361">
        <f>+'Input Budget Figures'!P232</f>
        <v>0</v>
      </c>
      <c r="M214" s="354">
        <f>+'Input Budget Figures'!Q232</f>
        <v>0</v>
      </c>
      <c r="N214" s="363">
        <f>+F214+G214+H214+I214+J214+K214+L214+M214</f>
        <v>0</v>
      </c>
      <c r="O214" s="2"/>
    </row>
    <row r="215" spans="2:15" ht="12.75" customHeight="1">
      <c r="B215" s="375" t="s">
        <v>7</v>
      </c>
      <c r="C215" s="368"/>
      <c r="D215" s="369"/>
      <c r="F215" s="352"/>
      <c r="G215" s="354"/>
      <c r="H215" s="361"/>
      <c r="I215" s="354"/>
      <c r="J215" s="352"/>
      <c r="K215" s="354"/>
      <c r="L215" s="361"/>
      <c r="M215" s="354"/>
      <c r="N215" s="364"/>
      <c r="O215" s="2"/>
    </row>
    <row r="216" spans="2:15" ht="12.75" customHeight="1">
      <c r="B216" s="375" t="s">
        <v>24</v>
      </c>
      <c r="C216" s="368">
        <f>IF('Input Budget Figures'!C234="","",'Input Budget Figures'!C234)</f>
      </c>
      <c r="D216" s="369">
        <f>IF('Input Budget Figures'!D234="","",'Input Budget Figures'!D234)</f>
      </c>
      <c r="F216" s="352">
        <f>+'Input Budget Figures'!J234</f>
        <v>0</v>
      </c>
      <c r="G216" s="354">
        <f>+'Input Budget Figures'!K234</f>
        <v>0</v>
      </c>
      <c r="H216" s="361">
        <f>+'Input Budget Figures'!L234</f>
        <v>0</v>
      </c>
      <c r="I216" s="373">
        <f>+'Input Budget Figures'!M234</f>
        <v>0</v>
      </c>
      <c r="J216" s="352">
        <f>+'Input Budget Figures'!N234</f>
        <v>0</v>
      </c>
      <c r="K216" s="354">
        <f>+'Input Budget Figures'!O234</f>
        <v>0</v>
      </c>
      <c r="L216" s="361">
        <f>+'Input Budget Figures'!P234</f>
        <v>0</v>
      </c>
      <c r="M216" s="373">
        <f>+'Input Budget Figures'!Q234</f>
        <v>0</v>
      </c>
      <c r="N216" s="363">
        <f>+F216+G216+H216+I216+J216+K216+L216+M216</f>
        <v>0</v>
      </c>
      <c r="O216" s="2"/>
    </row>
    <row r="217" spans="2:15" ht="12.75" customHeight="1">
      <c r="B217" s="375" t="s">
        <v>8</v>
      </c>
      <c r="C217" s="368"/>
      <c r="D217" s="369"/>
      <c r="F217" s="352"/>
      <c r="G217" s="354"/>
      <c r="H217" s="361"/>
      <c r="I217" s="374"/>
      <c r="J217" s="352"/>
      <c r="K217" s="354"/>
      <c r="L217" s="361"/>
      <c r="M217" s="374"/>
      <c r="N217" s="364"/>
      <c r="O217" s="2"/>
    </row>
    <row r="218" spans="2:15" ht="12.75" customHeight="1">
      <c r="B218" s="375" t="s">
        <v>109</v>
      </c>
      <c r="C218" s="368">
        <f>IF('Input Budget Figures'!C236="","",'Input Budget Figures'!C236)</f>
      </c>
      <c r="D218" s="369">
        <f>IF('Input Budget Figures'!D236="","",'Input Budget Figures'!D236)</f>
      </c>
      <c r="F218" s="352">
        <f>+'Input Budget Figures'!J236</f>
        <v>0</v>
      </c>
      <c r="G218" s="354">
        <f>+'Input Budget Figures'!K236</f>
        <v>0</v>
      </c>
      <c r="H218" s="361">
        <f>+'Input Budget Figures'!L236</f>
        <v>0</v>
      </c>
      <c r="I218" s="354">
        <f>+'Input Budget Figures'!M236</f>
        <v>0</v>
      </c>
      <c r="J218" s="352">
        <f>+'Input Budget Figures'!N236</f>
        <v>0</v>
      </c>
      <c r="K218" s="354">
        <f>+'Input Budget Figures'!O236</f>
        <v>0</v>
      </c>
      <c r="L218" s="361">
        <f>+'Input Budget Figures'!P236</f>
        <v>0</v>
      </c>
      <c r="M218" s="354">
        <f>+'Input Budget Figures'!Q236</f>
        <v>0</v>
      </c>
      <c r="N218" s="363">
        <f>+F218+G218+H218+I218+J218+K218+L218+M218</f>
        <v>0</v>
      </c>
      <c r="O218" s="2"/>
    </row>
    <row r="219" spans="2:15" ht="12.75" customHeight="1">
      <c r="B219" s="375" t="s">
        <v>4</v>
      </c>
      <c r="C219" s="368"/>
      <c r="D219" s="369"/>
      <c r="F219" s="352"/>
      <c r="G219" s="354"/>
      <c r="H219" s="361"/>
      <c r="I219" s="354"/>
      <c r="J219" s="352"/>
      <c r="K219" s="354"/>
      <c r="L219" s="361"/>
      <c r="M219" s="354"/>
      <c r="N219" s="364"/>
      <c r="O219" s="2"/>
    </row>
    <row r="220" spans="2:15" ht="12.75" customHeight="1">
      <c r="B220" s="375" t="s">
        <v>110</v>
      </c>
      <c r="C220" s="368">
        <f>IF('Input Budget Figures'!C238="","",'Input Budget Figures'!C238)</f>
      </c>
      <c r="D220" s="369">
        <f>IF('Input Budget Figures'!D238="","",'Input Budget Figures'!D238)</f>
      </c>
      <c r="F220" s="352">
        <f>+'Input Budget Figures'!J238</f>
        <v>0</v>
      </c>
      <c r="G220" s="354">
        <f>+'Input Budget Figures'!K238</f>
        <v>0</v>
      </c>
      <c r="H220" s="361">
        <f>+'Input Budget Figures'!L238</f>
        <v>0</v>
      </c>
      <c r="I220" s="354">
        <f>+'Input Budget Figures'!M238</f>
        <v>0</v>
      </c>
      <c r="J220" s="352">
        <f>+'Input Budget Figures'!N238</f>
        <v>0</v>
      </c>
      <c r="K220" s="354">
        <f>+'Input Budget Figures'!O238</f>
        <v>0</v>
      </c>
      <c r="L220" s="361">
        <f>+'Input Budget Figures'!P238</f>
        <v>0</v>
      </c>
      <c r="M220" s="354">
        <f>+'Input Budget Figures'!Q238</f>
        <v>0</v>
      </c>
      <c r="N220" s="363">
        <f>+F220+G220+H220+I220+J220+K220+L220+M220</f>
        <v>0</v>
      </c>
      <c r="O220" s="2"/>
    </row>
    <row r="221" spans="2:15" ht="12.75" customHeight="1">
      <c r="B221" s="375" t="s">
        <v>5</v>
      </c>
      <c r="C221" s="368"/>
      <c r="D221" s="369"/>
      <c r="F221" s="352"/>
      <c r="G221" s="354"/>
      <c r="H221" s="361"/>
      <c r="I221" s="354"/>
      <c r="J221" s="352"/>
      <c r="K221" s="354"/>
      <c r="L221" s="361"/>
      <c r="M221" s="354"/>
      <c r="N221" s="364"/>
      <c r="O221" s="2"/>
    </row>
    <row r="222" spans="2:15" ht="12.75" customHeight="1">
      <c r="B222" s="375" t="s">
        <v>111</v>
      </c>
      <c r="C222" s="368">
        <f>IF('Input Budget Figures'!C240="","",'Input Budget Figures'!C240)</f>
      </c>
      <c r="D222" s="369">
        <f>IF('Input Budget Figures'!D240="","",'Input Budget Figures'!D240)</f>
      </c>
      <c r="F222" s="352">
        <f>+'Input Budget Figures'!J240</f>
        <v>0</v>
      </c>
      <c r="G222" s="354">
        <f>+'Input Budget Figures'!K240</f>
        <v>0</v>
      </c>
      <c r="H222" s="361">
        <f>+'Input Budget Figures'!L240</f>
        <v>0</v>
      </c>
      <c r="I222" s="354">
        <f>+'Input Budget Figures'!M240</f>
        <v>0</v>
      </c>
      <c r="J222" s="352">
        <f>+'Input Budget Figures'!N240</f>
        <v>0</v>
      </c>
      <c r="K222" s="354">
        <f>+'Input Budget Figures'!O240</f>
        <v>0</v>
      </c>
      <c r="L222" s="361">
        <f>+'Input Budget Figures'!P240</f>
        <v>0</v>
      </c>
      <c r="M222" s="354">
        <f>+'Input Budget Figures'!Q240</f>
        <v>0</v>
      </c>
      <c r="N222" s="363">
        <f>+F222+G222+H222+I222+J222+K222+L222+M222</f>
        <v>0</v>
      </c>
      <c r="O222" s="2"/>
    </row>
    <row r="223" spans="2:15" ht="12.75" customHeight="1">
      <c r="B223" s="375" t="s">
        <v>6</v>
      </c>
      <c r="C223" s="368"/>
      <c r="D223" s="369"/>
      <c r="F223" s="352"/>
      <c r="G223" s="354"/>
      <c r="H223" s="361"/>
      <c r="I223" s="354"/>
      <c r="J223" s="352"/>
      <c r="K223" s="354"/>
      <c r="L223" s="361"/>
      <c r="M223" s="354"/>
      <c r="N223" s="364"/>
      <c r="O223" s="2"/>
    </row>
    <row r="224" spans="2:15" ht="12.75" customHeight="1">
      <c r="B224" s="375" t="s">
        <v>112</v>
      </c>
      <c r="C224" s="368">
        <f>IF('Input Budget Figures'!C242="","",'Input Budget Figures'!C242)</f>
      </c>
      <c r="D224" s="369">
        <f>IF('Input Budget Figures'!D242="","",'Input Budget Figures'!D242)</f>
      </c>
      <c r="F224" s="352">
        <f>+'Input Budget Figures'!J242</f>
        <v>0</v>
      </c>
      <c r="G224" s="354">
        <f>+'Input Budget Figures'!K242</f>
        <v>0</v>
      </c>
      <c r="H224" s="361">
        <f>+'Input Budget Figures'!L242</f>
        <v>0</v>
      </c>
      <c r="I224" s="354">
        <f>+'Input Budget Figures'!M242</f>
        <v>0</v>
      </c>
      <c r="J224" s="352">
        <f>+'Input Budget Figures'!N242</f>
        <v>0</v>
      </c>
      <c r="K224" s="354">
        <f>+'Input Budget Figures'!O242</f>
        <v>0</v>
      </c>
      <c r="L224" s="361">
        <f>+'Input Budget Figures'!P242</f>
        <v>0</v>
      </c>
      <c r="M224" s="354">
        <f>+'Input Budget Figures'!Q242</f>
        <v>0</v>
      </c>
      <c r="N224" s="363">
        <f>+F224+G224+H224+I224+J224+K224+L224+M224</f>
        <v>0</v>
      </c>
      <c r="O224" s="2"/>
    </row>
    <row r="225" spans="2:15" ht="12.75" customHeight="1">
      <c r="B225" s="375" t="s">
        <v>7</v>
      </c>
      <c r="C225" s="368"/>
      <c r="D225" s="369"/>
      <c r="F225" s="352"/>
      <c r="G225" s="354"/>
      <c r="H225" s="361"/>
      <c r="I225" s="354"/>
      <c r="J225" s="352"/>
      <c r="K225" s="354"/>
      <c r="L225" s="361"/>
      <c r="M225" s="354"/>
      <c r="N225" s="364"/>
      <c r="O225" s="2"/>
    </row>
    <row r="226" spans="2:15" ht="12.75" customHeight="1">
      <c r="B226" s="375" t="s">
        <v>113</v>
      </c>
      <c r="C226" s="368">
        <f>IF('Input Budget Figures'!C244="","",'Input Budget Figures'!C244)</f>
      </c>
      <c r="D226" s="369">
        <f>IF('Input Budget Figures'!D244="","",'Input Budget Figures'!D244)</f>
      </c>
      <c r="F226" s="352">
        <f>+'Input Budget Figures'!J244</f>
        <v>0</v>
      </c>
      <c r="G226" s="354">
        <f>+'Input Budget Figures'!K244</f>
        <v>0</v>
      </c>
      <c r="H226" s="361">
        <f>+'Input Budget Figures'!L244</f>
        <v>0</v>
      </c>
      <c r="I226" s="354">
        <f>+'Input Budget Figures'!M244</f>
        <v>0</v>
      </c>
      <c r="J226" s="352">
        <f>+'Input Budget Figures'!N244</f>
        <v>0</v>
      </c>
      <c r="K226" s="354">
        <f>+'Input Budget Figures'!O244</f>
        <v>0</v>
      </c>
      <c r="L226" s="361">
        <f>+'Input Budget Figures'!P244</f>
        <v>0</v>
      </c>
      <c r="M226" s="354">
        <f>+'Input Budget Figures'!Q244</f>
        <v>0</v>
      </c>
      <c r="N226" s="363">
        <f>+F226+G226+H226+I226+J226+K226+L226+M226</f>
        <v>0</v>
      </c>
      <c r="O226" s="2"/>
    </row>
    <row r="227" spans="2:15" ht="12.75" customHeight="1">
      <c r="B227" s="375" t="s">
        <v>8</v>
      </c>
      <c r="C227" s="370"/>
      <c r="D227" s="371"/>
      <c r="F227" s="353"/>
      <c r="G227" s="355"/>
      <c r="H227" s="362"/>
      <c r="I227" s="355"/>
      <c r="J227" s="353"/>
      <c r="K227" s="355"/>
      <c r="L227" s="362"/>
      <c r="M227" s="355"/>
      <c r="N227" s="364"/>
      <c r="O227" s="2"/>
    </row>
    <row r="228" spans="2:52" s="14" customFormat="1" ht="12.75" customHeight="1">
      <c r="B228" s="244"/>
      <c r="C228" s="204" t="s">
        <v>37</v>
      </c>
      <c r="D228" s="206"/>
      <c r="F228" s="372">
        <f aca="true" t="shared" si="6" ref="F228:N228">SUM(F208:F227)</f>
        <v>0</v>
      </c>
      <c r="G228" s="372">
        <f t="shared" si="6"/>
        <v>0</v>
      </c>
      <c r="H228" s="372">
        <f t="shared" si="6"/>
        <v>0</v>
      </c>
      <c r="I228" s="372">
        <f t="shared" si="6"/>
        <v>0</v>
      </c>
      <c r="J228" s="372">
        <f t="shared" si="6"/>
        <v>0</v>
      </c>
      <c r="K228" s="372">
        <f t="shared" si="6"/>
        <v>0</v>
      </c>
      <c r="L228" s="372">
        <f t="shared" si="6"/>
        <v>0</v>
      </c>
      <c r="M228" s="372">
        <f t="shared" si="6"/>
        <v>0</v>
      </c>
      <c r="N228" s="320">
        <f t="shared" si="6"/>
        <v>0</v>
      </c>
      <c r="O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row>
    <row r="229" spans="2:52" s="14" customFormat="1" ht="15.75">
      <c r="B229" s="244"/>
      <c r="C229" s="207"/>
      <c r="D229" s="209"/>
      <c r="F229" s="372"/>
      <c r="G229" s="372"/>
      <c r="H229" s="372"/>
      <c r="I229" s="372"/>
      <c r="J229" s="372"/>
      <c r="K229" s="372"/>
      <c r="L229" s="372"/>
      <c r="M229" s="372"/>
      <c r="N229" s="320"/>
      <c r="O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row>
    <row r="230" spans="6:15" ht="15.75">
      <c r="F230" s="9"/>
      <c r="H230" s="9"/>
      <c r="I230" s="9"/>
      <c r="J230" s="9"/>
      <c r="K230" s="9"/>
      <c r="L230" s="9"/>
      <c r="M230" s="9"/>
      <c r="N230" s="2"/>
      <c r="O230" s="2"/>
    </row>
    <row r="231" spans="3:15" ht="15.75">
      <c r="C231" s="246" t="s">
        <v>140</v>
      </c>
      <c r="D231" s="246"/>
      <c r="F231" s="6"/>
      <c r="G231" s="6"/>
      <c r="H231" s="6"/>
      <c r="I231" s="6"/>
      <c r="J231" s="6"/>
      <c r="K231" s="6"/>
      <c r="L231" s="6"/>
      <c r="M231" s="6"/>
      <c r="N231" s="6"/>
      <c r="O231" s="2"/>
    </row>
    <row r="232" spans="3:15" ht="15.75">
      <c r="C232" s="3"/>
      <c r="F232" s="9"/>
      <c r="H232" s="9"/>
      <c r="I232" s="9"/>
      <c r="J232" s="9"/>
      <c r="K232" s="9"/>
      <c r="L232" s="9"/>
      <c r="M232" s="9"/>
      <c r="N232" s="2"/>
      <c r="O232" s="2"/>
    </row>
    <row r="233" spans="3:15" ht="15.75">
      <c r="C233" s="344" t="s">
        <v>35</v>
      </c>
      <c r="D233" s="345"/>
      <c r="F233" s="342" t="s">
        <v>77</v>
      </c>
      <c r="G233" s="342" t="s">
        <v>78</v>
      </c>
      <c r="H233" s="342" t="s">
        <v>79</v>
      </c>
      <c r="I233" s="342" t="s">
        <v>80</v>
      </c>
      <c r="J233" s="342" t="s">
        <v>81</v>
      </c>
      <c r="K233" s="342" t="s">
        <v>82</v>
      </c>
      <c r="L233" s="342" t="s">
        <v>83</v>
      </c>
      <c r="M233" s="342" t="s">
        <v>84</v>
      </c>
      <c r="N233" s="251" t="s">
        <v>102</v>
      </c>
      <c r="O233" s="2"/>
    </row>
    <row r="234" spans="3:52" s="14" customFormat="1" ht="15.75">
      <c r="C234" s="346"/>
      <c r="D234" s="347"/>
      <c r="F234" s="342"/>
      <c r="G234" s="342"/>
      <c r="H234" s="342"/>
      <c r="I234" s="342"/>
      <c r="J234" s="342"/>
      <c r="K234" s="342"/>
      <c r="L234" s="342"/>
      <c r="M234" s="342"/>
      <c r="N234" s="251"/>
      <c r="O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row>
    <row r="235" spans="3:52" s="5" customFormat="1" ht="15.75">
      <c r="C235" s="408"/>
      <c r="D235" s="409"/>
      <c r="F235" s="342"/>
      <c r="G235" s="342"/>
      <c r="H235" s="342"/>
      <c r="I235" s="342"/>
      <c r="J235" s="342"/>
      <c r="K235" s="342"/>
      <c r="L235" s="342"/>
      <c r="M235" s="342"/>
      <c r="N235" s="343"/>
      <c r="O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row>
    <row r="236" spans="2:15" ht="12.75" customHeight="1">
      <c r="B236" s="168" t="s">
        <v>4</v>
      </c>
      <c r="C236" s="406">
        <f>IF('Input Budget Figures'!C254="","",'Input Budget Figures'!C254)</f>
      </c>
      <c r="D236" s="407">
        <f>IF('Input Budget Figures'!D254="","",'Input Budget Figures'!D254)</f>
      </c>
      <c r="F236" s="365">
        <f>'Input Budget Figures'!J254</f>
        <v>0</v>
      </c>
      <c r="G236" s="366">
        <f>'Input Budget Figures'!K254</f>
        <v>0</v>
      </c>
      <c r="H236" s="367">
        <f>+'Input Budget Figures'!L254</f>
        <v>0</v>
      </c>
      <c r="I236" s="366">
        <f>+'Input Budget Figures'!M254</f>
        <v>0</v>
      </c>
      <c r="J236" s="365">
        <f>'Input Budget Figures'!N254</f>
        <v>0</v>
      </c>
      <c r="K236" s="366">
        <f>'Input Budget Figures'!O254</f>
        <v>0</v>
      </c>
      <c r="L236" s="367">
        <f>+'Input Budget Figures'!P254</f>
        <v>0</v>
      </c>
      <c r="M236" s="366">
        <f>+'Input Budget Figures'!Q254</f>
        <v>0</v>
      </c>
      <c r="N236" s="363">
        <f>+F236+G236+H236+I236+J236+K236+L236+M236</f>
        <v>0</v>
      </c>
      <c r="O236" s="2"/>
    </row>
    <row r="237" spans="2:15" ht="12.75" customHeight="1">
      <c r="B237" s="168" t="s">
        <v>4</v>
      </c>
      <c r="C237" s="368"/>
      <c r="D237" s="369"/>
      <c r="F237" s="352"/>
      <c r="G237" s="354"/>
      <c r="H237" s="361"/>
      <c r="I237" s="354"/>
      <c r="J237" s="352"/>
      <c r="K237" s="354"/>
      <c r="L237" s="361"/>
      <c r="M237" s="354"/>
      <c r="N237" s="364"/>
      <c r="O237" s="2"/>
    </row>
    <row r="238" spans="2:15" ht="12.75" customHeight="1">
      <c r="B238" s="168" t="s">
        <v>5</v>
      </c>
      <c r="C238" s="368">
        <f>IF('Input Budget Figures'!C256="","",'Input Budget Figures'!C256)</f>
      </c>
      <c r="D238" s="369">
        <f>IF('Input Budget Figures'!D256="","",'Input Budget Figures'!D256)</f>
      </c>
      <c r="F238" s="352">
        <f>'Input Budget Figures'!J256</f>
        <v>0</v>
      </c>
      <c r="G238" s="354">
        <f>'Input Budget Figures'!K256</f>
        <v>0</v>
      </c>
      <c r="H238" s="361">
        <f>+'Input Budget Figures'!L256</f>
        <v>0</v>
      </c>
      <c r="I238" s="354">
        <f>+'Input Budget Figures'!M256</f>
        <v>0</v>
      </c>
      <c r="J238" s="352">
        <f>'Input Budget Figures'!N256</f>
        <v>0</v>
      </c>
      <c r="K238" s="354">
        <f>'Input Budget Figures'!O256</f>
        <v>0</v>
      </c>
      <c r="L238" s="361">
        <f>+'Input Budget Figures'!P256</f>
        <v>0</v>
      </c>
      <c r="M238" s="354">
        <f>+'Input Budget Figures'!Q256</f>
        <v>0</v>
      </c>
      <c r="N238" s="363">
        <f>+F238+G238+H238+I238+J238+K238+L238+M238</f>
        <v>0</v>
      </c>
      <c r="O238" s="2"/>
    </row>
    <row r="239" spans="2:15" ht="12.75" customHeight="1">
      <c r="B239" s="168" t="s">
        <v>5</v>
      </c>
      <c r="C239" s="368"/>
      <c r="D239" s="369"/>
      <c r="F239" s="352"/>
      <c r="G239" s="354"/>
      <c r="H239" s="361"/>
      <c r="I239" s="354"/>
      <c r="J239" s="352"/>
      <c r="K239" s="354"/>
      <c r="L239" s="361"/>
      <c r="M239" s="354"/>
      <c r="N239" s="364"/>
      <c r="O239" s="2"/>
    </row>
    <row r="240" spans="2:15" ht="12.75" customHeight="1">
      <c r="B240" s="168" t="s">
        <v>6</v>
      </c>
      <c r="C240" s="368">
        <f>IF('Input Budget Figures'!C258="","",'Input Budget Figures'!C258)</f>
      </c>
      <c r="D240" s="369">
        <f>IF('Input Budget Figures'!D258="","",'Input Budget Figures'!D258)</f>
      </c>
      <c r="F240" s="352">
        <f>'Input Budget Figures'!J258</f>
        <v>0</v>
      </c>
      <c r="G240" s="354">
        <f>'Input Budget Figures'!K258</f>
        <v>0</v>
      </c>
      <c r="H240" s="361">
        <f>+'Input Budget Figures'!L258</f>
        <v>0</v>
      </c>
      <c r="I240" s="354">
        <f>+'Input Budget Figures'!M258</f>
        <v>0</v>
      </c>
      <c r="J240" s="352">
        <f>'Input Budget Figures'!N258</f>
        <v>0</v>
      </c>
      <c r="K240" s="354">
        <f>'Input Budget Figures'!O258</f>
        <v>0</v>
      </c>
      <c r="L240" s="361">
        <f>+'Input Budget Figures'!P258</f>
        <v>0</v>
      </c>
      <c r="M240" s="354">
        <f>+'Input Budget Figures'!Q258</f>
        <v>0</v>
      </c>
      <c r="N240" s="363">
        <f>+F240+G240+H240+I240+J240+K240+L240+M240</f>
        <v>0</v>
      </c>
      <c r="O240" s="2"/>
    </row>
    <row r="241" spans="2:15" ht="12.75" customHeight="1">
      <c r="B241" s="168" t="s">
        <v>6</v>
      </c>
      <c r="C241" s="368"/>
      <c r="D241" s="369"/>
      <c r="F241" s="352"/>
      <c r="G241" s="354"/>
      <c r="H241" s="361"/>
      <c r="I241" s="354"/>
      <c r="J241" s="352"/>
      <c r="K241" s="354"/>
      <c r="L241" s="361"/>
      <c r="M241" s="354"/>
      <c r="N241" s="364"/>
      <c r="O241" s="2"/>
    </row>
    <row r="242" spans="2:15" ht="12.75" customHeight="1">
      <c r="B242" s="168" t="s">
        <v>7</v>
      </c>
      <c r="C242" s="368">
        <f>IF('Input Budget Figures'!C260="","",'Input Budget Figures'!C260)</f>
      </c>
      <c r="D242" s="369">
        <f>IF('Input Budget Figures'!D260="","",'Input Budget Figures'!D260)</f>
      </c>
      <c r="F242" s="352">
        <f>'Input Budget Figures'!J260</f>
        <v>0</v>
      </c>
      <c r="G242" s="354">
        <f>'Input Budget Figures'!K260</f>
        <v>0</v>
      </c>
      <c r="H242" s="361">
        <f>+'Input Budget Figures'!L260</f>
        <v>0</v>
      </c>
      <c r="I242" s="354">
        <f>+'Input Budget Figures'!M260</f>
        <v>0</v>
      </c>
      <c r="J242" s="352">
        <f>'Input Budget Figures'!N260</f>
        <v>0</v>
      </c>
      <c r="K242" s="354">
        <f>'Input Budget Figures'!O260</f>
        <v>0</v>
      </c>
      <c r="L242" s="361">
        <f>+'Input Budget Figures'!P260</f>
        <v>0</v>
      </c>
      <c r="M242" s="354">
        <f>+'Input Budget Figures'!Q260</f>
        <v>0</v>
      </c>
      <c r="N242" s="363">
        <f>+F242+G242+H242+I242+J242+K242+L242+M242</f>
        <v>0</v>
      </c>
      <c r="O242" s="2"/>
    </row>
    <row r="243" spans="2:15" ht="12.75" customHeight="1">
      <c r="B243" s="168" t="s">
        <v>7</v>
      </c>
      <c r="C243" s="368"/>
      <c r="D243" s="369"/>
      <c r="F243" s="352"/>
      <c r="G243" s="354"/>
      <c r="H243" s="361"/>
      <c r="I243" s="354"/>
      <c r="J243" s="352"/>
      <c r="K243" s="354"/>
      <c r="L243" s="361"/>
      <c r="M243" s="354"/>
      <c r="N243" s="364"/>
      <c r="O243" s="2"/>
    </row>
    <row r="244" spans="2:15" ht="12.75" customHeight="1">
      <c r="B244" s="168" t="s">
        <v>8</v>
      </c>
      <c r="C244" s="368">
        <f>IF('Input Budget Figures'!C262="","",'Input Budget Figures'!C262)</f>
      </c>
      <c r="D244" s="369">
        <f>IF('Input Budget Figures'!D262="","",'Input Budget Figures'!D262)</f>
      </c>
      <c r="F244" s="352">
        <f>'Input Budget Figures'!J262</f>
        <v>0</v>
      </c>
      <c r="G244" s="354">
        <f>'Input Budget Figures'!K262</f>
        <v>0</v>
      </c>
      <c r="H244" s="361">
        <f>'Input Budget Figures'!L262</f>
        <v>0</v>
      </c>
      <c r="I244" s="354">
        <f>+'Input Budget Figures'!M262</f>
        <v>0</v>
      </c>
      <c r="J244" s="352">
        <f>'Input Budget Figures'!N262</f>
        <v>0</v>
      </c>
      <c r="K244" s="354">
        <f>'Input Budget Figures'!O262</f>
        <v>0</v>
      </c>
      <c r="L244" s="361">
        <f>'Input Budget Figures'!P262</f>
        <v>0</v>
      </c>
      <c r="M244" s="354">
        <f>+'Input Budget Figures'!Q262</f>
        <v>0</v>
      </c>
      <c r="N244" s="363">
        <f>+F244+G244+H244+I244+J244+K244+L244+M244</f>
        <v>0</v>
      </c>
      <c r="O244" s="2"/>
    </row>
    <row r="245" spans="2:15" ht="12.75" customHeight="1">
      <c r="B245" s="168" t="s">
        <v>8</v>
      </c>
      <c r="C245" s="368"/>
      <c r="D245" s="369"/>
      <c r="F245" s="352"/>
      <c r="G245" s="354"/>
      <c r="H245" s="361"/>
      <c r="I245" s="354"/>
      <c r="J245" s="352"/>
      <c r="K245" s="354"/>
      <c r="L245" s="361"/>
      <c r="M245" s="354"/>
      <c r="N245" s="364"/>
      <c r="O245" s="2"/>
    </row>
    <row r="246" spans="2:15" ht="12.75" customHeight="1">
      <c r="B246" s="168" t="s">
        <v>9</v>
      </c>
      <c r="C246" s="368">
        <f>IF('Input Budget Figures'!C264="","",'Input Budget Figures'!C264)</f>
      </c>
      <c r="D246" s="369">
        <f>IF('Input Budget Figures'!D264="","",'Input Budget Figures'!D264)</f>
      </c>
      <c r="F246" s="352">
        <f>'Input Budget Figures'!J264</f>
        <v>0</v>
      </c>
      <c r="G246" s="354">
        <f>'Input Budget Figures'!K264</f>
        <v>0</v>
      </c>
      <c r="H246" s="361">
        <f>+'Input Budget Figures'!L264</f>
        <v>0</v>
      </c>
      <c r="I246" s="354">
        <f>+'Input Budget Figures'!M264</f>
        <v>0</v>
      </c>
      <c r="J246" s="352">
        <f>'Input Budget Figures'!N264</f>
        <v>0</v>
      </c>
      <c r="K246" s="354">
        <f>'Input Budget Figures'!O264</f>
        <v>0</v>
      </c>
      <c r="L246" s="361">
        <f>+'Input Budget Figures'!P264</f>
        <v>0</v>
      </c>
      <c r="M246" s="354">
        <f>+'Input Budget Figures'!Q264</f>
        <v>0</v>
      </c>
      <c r="N246" s="363">
        <f>+F246+G246+H246+I246+J246+K246+L246+M246</f>
        <v>0</v>
      </c>
      <c r="O246" s="2"/>
    </row>
    <row r="247" spans="2:15" ht="12.75" customHeight="1">
      <c r="B247" s="168" t="s">
        <v>4</v>
      </c>
      <c r="C247" s="368"/>
      <c r="D247" s="369"/>
      <c r="F247" s="352"/>
      <c r="G247" s="354"/>
      <c r="H247" s="361"/>
      <c r="I247" s="354"/>
      <c r="J247" s="352"/>
      <c r="K247" s="354"/>
      <c r="L247" s="361"/>
      <c r="M247" s="354"/>
      <c r="N247" s="364"/>
      <c r="O247" s="2"/>
    </row>
    <row r="248" spans="2:15" ht="12.75" customHeight="1">
      <c r="B248" s="168" t="s">
        <v>10</v>
      </c>
      <c r="C248" s="368">
        <f>IF('Input Budget Figures'!C266="","",'Input Budget Figures'!C266)</f>
      </c>
      <c r="D248" s="369">
        <f>IF('Input Budget Figures'!D266="","",'Input Budget Figures'!D266)</f>
      </c>
      <c r="F248" s="352">
        <f>'Input Budget Figures'!J266</f>
        <v>0</v>
      </c>
      <c r="G248" s="354">
        <f>'Input Budget Figures'!K266</f>
        <v>0</v>
      </c>
      <c r="H248" s="361">
        <f>+'Input Budget Figures'!L266</f>
        <v>0</v>
      </c>
      <c r="I248" s="354">
        <f>+'Input Budget Figures'!M266</f>
        <v>0</v>
      </c>
      <c r="J248" s="352">
        <f>'Input Budget Figures'!N266</f>
        <v>0</v>
      </c>
      <c r="K248" s="354">
        <f>'Input Budget Figures'!O266</f>
        <v>0</v>
      </c>
      <c r="L248" s="361">
        <f>+'Input Budget Figures'!P266</f>
        <v>0</v>
      </c>
      <c r="M248" s="354">
        <f>+'Input Budget Figures'!Q266</f>
        <v>0</v>
      </c>
      <c r="N248" s="363">
        <f>+F248+G248+H248+I248+J248+K248+L248+M248</f>
        <v>0</v>
      </c>
      <c r="O248" s="2"/>
    </row>
    <row r="249" spans="2:15" ht="12.75" customHeight="1">
      <c r="B249" s="168" t="s">
        <v>5</v>
      </c>
      <c r="C249" s="368"/>
      <c r="D249" s="369"/>
      <c r="F249" s="352"/>
      <c r="G249" s="354"/>
      <c r="H249" s="361"/>
      <c r="I249" s="354"/>
      <c r="J249" s="352"/>
      <c r="K249" s="354"/>
      <c r="L249" s="361"/>
      <c r="M249" s="354"/>
      <c r="N249" s="364"/>
      <c r="O249" s="2"/>
    </row>
    <row r="250" spans="2:15" ht="12.75" customHeight="1">
      <c r="B250" s="168" t="s">
        <v>47</v>
      </c>
      <c r="C250" s="368">
        <f>IF('Input Budget Figures'!C268="","",'Input Budget Figures'!C268)</f>
      </c>
      <c r="D250" s="369">
        <f>IF('Input Budget Figures'!D268="","",'Input Budget Figures'!D268)</f>
      </c>
      <c r="F250" s="352">
        <f>'Input Budget Figures'!J268</f>
        <v>0</v>
      </c>
      <c r="G250" s="354">
        <f>'Input Budget Figures'!K268</f>
        <v>0</v>
      </c>
      <c r="H250" s="361">
        <f>+'Input Budget Figures'!L268</f>
        <v>0</v>
      </c>
      <c r="I250" s="354">
        <f>+'Input Budget Figures'!M268</f>
        <v>0</v>
      </c>
      <c r="J250" s="352">
        <f>'Input Budget Figures'!N268</f>
        <v>0</v>
      </c>
      <c r="K250" s="354">
        <f>'Input Budget Figures'!O268</f>
        <v>0</v>
      </c>
      <c r="L250" s="361">
        <f>+'Input Budget Figures'!P268</f>
        <v>0</v>
      </c>
      <c r="M250" s="354">
        <f>+'Input Budget Figures'!Q268</f>
        <v>0</v>
      </c>
      <c r="N250" s="363">
        <f>+F250+G250+H250+I250+J250+K250+L250+M250</f>
        <v>0</v>
      </c>
      <c r="O250" s="2"/>
    </row>
    <row r="251" spans="2:15" ht="12.75" customHeight="1">
      <c r="B251" s="168" t="s">
        <v>6</v>
      </c>
      <c r="C251" s="368"/>
      <c r="D251" s="369"/>
      <c r="F251" s="352"/>
      <c r="G251" s="354"/>
      <c r="H251" s="361"/>
      <c r="I251" s="354"/>
      <c r="J251" s="352"/>
      <c r="K251" s="354"/>
      <c r="L251" s="361"/>
      <c r="M251" s="354"/>
      <c r="N251" s="364"/>
      <c r="O251" s="2"/>
    </row>
    <row r="252" spans="2:15" ht="12.75" customHeight="1">
      <c r="B252" s="168" t="s">
        <v>48</v>
      </c>
      <c r="C252" s="368">
        <f>IF('Input Budget Figures'!C270="","",'Input Budget Figures'!C270)</f>
      </c>
      <c r="D252" s="369">
        <f>IF('Input Budget Figures'!D270="","",'Input Budget Figures'!D270)</f>
      </c>
      <c r="F252" s="352">
        <f>'Input Budget Figures'!J270</f>
        <v>0</v>
      </c>
      <c r="G252" s="354">
        <f>'Input Budget Figures'!K270</f>
        <v>0</v>
      </c>
      <c r="H252" s="361">
        <f>+'Input Budget Figures'!L270</f>
        <v>0</v>
      </c>
      <c r="I252" s="354">
        <f>+'Input Budget Figures'!M270</f>
        <v>0</v>
      </c>
      <c r="J252" s="352">
        <f>'Input Budget Figures'!N270</f>
        <v>0</v>
      </c>
      <c r="K252" s="354">
        <f>'Input Budget Figures'!O270</f>
        <v>0</v>
      </c>
      <c r="L252" s="361">
        <f>+'Input Budget Figures'!P270</f>
        <v>0</v>
      </c>
      <c r="M252" s="354">
        <f>+'Input Budget Figures'!Q270</f>
        <v>0</v>
      </c>
      <c r="N252" s="363">
        <f>+F252+G252+H252+I252+J252+K252+L252+M252</f>
        <v>0</v>
      </c>
      <c r="O252" s="2"/>
    </row>
    <row r="253" spans="2:15" ht="12.75" customHeight="1">
      <c r="B253" s="168" t="s">
        <v>7</v>
      </c>
      <c r="C253" s="368"/>
      <c r="D253" s="369"/>
      <c r="F253" s="352"/>
      <c r="G253" s="354"/>
      <c r="H253" s="361"/>
      <c r="I253" s="354"/>
      <c r="J253" s="352"/>
      <c r="K253" s="354"/>
      <c r="L253" s="361"/>
      <c r="M253" s="354"/>
      <c r="N253" s="364"/>
      <c r="O253" s="2"/>
    </row>
    <row r="254" spans="2:15" ht="12.75" customHeight="1">
      <c r="B254" s="168" t="s">
        <v>49</v>
      </c>
      <c r="C254" s="368">
        <f>IF('Input Budget Figures'!C272="","",'Input Budget Figures'!C272)</f>
      </c>
      <c r="D254" s="369">
        <f>IF('Input Budget Figures'!D272="","",'Input Budget Figures'!D272)</f>
      </c>
      <c r="F254" s="352">
        <f>'Input Budget Figures'!J272</f>
        <v>0</v>
      </c>
      <c r="G254" s="354">
        <f>'Input Budget Figures'!K272</f>
        <v>0</v>
      </c>
      <c r="H254" s="361">
        <f>'Input Budget Figures'!L272</f>
        <v>0</v>
      </c>
      <c r="I254" s="354">
        <f>+'Input Budget Figures'!M272</f>
        <v>0</v>
      </c>
      <c r="J254" s="352">
        <f>'Input Budget Figures'!N272</f>
        <v>0</v>
      </c>
      <c r="K254" s="354">
        <f>'Input Budget Figures'!O272</f>
        <v>0</v>
      </c>
      <c r="L254" s="361">
        <f>'Input Budget Figures'!P272</f>
        <v>0</v>
      </c>
      <c r="M254" s="354">
        <f>+'Input Budget Figures'!Q272</f>
        <v>0</v>
      </c>
      <c r="N254" s="363">
        <f>+F254+G254+H254+I254+J254+K254+L254+M254</f>
        <v>0</v>
      </c>
      <c r="O254" s="2"/>
    </row>
    <row r="255" spans="2:15" ht="12.75" customHeight="1">
      <c r="B255" s="168" t="s">
        <v>8</v>
      </c>
      <c r="C255" s="370"/>
      <c r="D255" s="371"/>
      <c r="F255" s="353"/>
      <c r="G255" s="355"/>
      <c r="H255" s="362"/>
      <c r="I255" s="355"/>
      <c r="J255" s="353"/>
      <c r="K255" s="355"/>
      <c r="L255" s="362"/>
      <c r="M255" s="355"/>
      <c r="N255" s="364"/>
      <c r="O255" s="2"/>
    </row>
    <row r="256" spans="2:52" s="14" customFormat="1" ht="12.75" customHeight="1">
      <c r="B256" s="244"/>
      <c r="C256" s="204" t="s">
        <v>44</v>
      </c>
      <c r="D256" s="206"/>
      <c r="F256" s="320">
        <f aca="true" t="shared" si="7" ref="F256:N256">SUM(F236:F255)</f>
        <v>0</v>
      </c>
      <c r="G256" s="320">
        <f t="shared" si="7"/>
        <v>0</v>
      </c>
      <c r="H256" s="320">
        <f t="shared" si="7"/>
        <v>0</v>
      </c>
      <c r="I256" s="320">
        <f t="shared" si="7"/>
        <v>0</v>
      </c>
      <c r="J256" s="320">
        <f t="shared" si="7"/>
        <v>0</v>
      </c>
      <c r="K256" s="320">
        <f t="shared" si="7"/>
        <v>0</v>
      </c>
      <c r="L256" s="320">
        <f t="shared" si="7"/>
        <v>0</v>
      </c>
      <c r="M256" s="320">
        <f t="shared" si="7"/>
        <v>0</v>
      </c>
      <c r="N256" s="320">
        <f t="shared" si="7"/>
        <v>0</v>
      </c>
      <c r="O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row>
    <row r="257" spans="2:52" s="14" customFormat="1" ht="15.75">
      <c r="B257" s="244"/>
      <c r="C257" s="207"/>
      <c r="D257" s="209"/>
      <c r="F257" s="320"/>
      <c r="G257" s="320"/>
      <c r="H257" s="320"/>
      <c r="I257" s="320"/>
      <c r="J257" s="320"/>
      <c r="K257" s="320"/>
      <c r="L257" s="320"/>
      <c r="M257" s="320"/>
      <c r="N257" s="320"/>
      <c r="O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row>
    <row r="258" spans="6:15" ht="12.75" customHeight="1">
      <c r="F258" s="9"/>
      <c r="H258" s="9"/>
      <c r="I258" s="9"/>
      <c r="J258" s="9"/>
      <c r="K258" s="9"/>
      <c r="L258" s="9"/>
      <c r="M258" s="9"/>
      <c r="N258" s="2"/>
      <c r="O258" s="2"/>
    </row>
    <row r="259" spans="2:47" s="14" customFormat="1" ht="15.75">
      <c r="B259" s="97"/>
      <c r="C259" s="86"/>
      <c r="D259" s="86"/>
      <c r="F259" s="2"/>
      <c r="H259" s="2"/>
      <c r="I259" s="2"/>
      <c r="J259" s="2"/>
      <c r="K259" s="2"/>
      <c r="L259" s="2"/>
      <c r="M259" s="2"/>
      <c r="N259" s="87"/>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row>
    <row r="260" spans="6:15" ht="47.25">
      <c r="F260" s="88" t="s">
        <v>77</v>
      </c>
      <c r="G260" s="88" t="s">
        <v>78</v>
      </c>
      <c r="H260" s="88" t="s">
        <v>79</v>
      </c>
      <c r="I260" s="88" t="s">
        <v>80</v>
      </c>
      <c r="J260" s="88" t="s">
        <v>81</v>
      </c>
      <c r="K260" s="88" t="s">
        <v>82</v>
      </c>
      <c r="L260" s="88" t="s">
        <v>83</v>
      </c>
      <c r="M260" s="88" t="s">
        <v>84</v>
      </c>
      <c r="N260" s="88" t="s">
        <v>144</v>
      </c>
      <c r="O260" s="2"/>
    </row>
    <row r="261" spans="6:15" ht="15.75">
      <c r="F261" s="88"/>
      <c r="G261" s="88"/>
      <c r="H261" s="88"/>
      <c r="I261" s="88"/>
      <c r="J261" s="88"/>
      <c r="K261" s="88"/>
      <c r="L261" s="88"/>
      <c r="M261" s="88"/>
      <c r="N261" s="2"/>
      <c r="O261" s="2"/>
    </row>
    <row r="262" spans="3:15" ht="15.75" customHeight="1">
      <c r="C262" s="357" t="s">
        <v>123</v>
      </c>
      <c r="D262" s="358"/>
      <c r="F262" s="350">
        <f>F256+F228+F200+F157+F129+F103+F55+F172</f>
        <v>0</v>
      </c>
      <c r="G262" s="350">
        <f>G256+G228+G200+G157+G129+G103+G55+G172</f>
        <v>0</v>
      </c>
      <c r="H262" s="350">
        <f aca="true" t="shared" si="8" ref="H262:M262">H256+H228+H200+H157+H129+H103+H55+H172</f>
        <v>0</v>
      </c>
      <c r="I262" s="350">
        <f t="shared" si="8"/>
        <v>0</v>
      </c>
      <c r="J262" s="350">
        <f t="shared" si="8"/>
        <v>0</v>
      </c>
      <c r="K262" s="350">
        <f t="shared" si="8"/>
        <v>0</v>
      </c>
      <c r="L262" s="350">
        <f t="shared" si="8"/>
        <v>0</v>
      </c>
      <c r="M262" s="350">
        <f t="shared" si="8"/>
        <v>0</v>
      </c>
      <c r="N262" s="403">
        <f>SUM(F262:M263)</f>
        <v>0</v>
      </c>
      <c r="O262" s="2"/>
    </row>
    <row r="263" spans="3:15" ht="16.5" customHeight="1">
      <c r="C263" s="359"/>
      <c r="D263" s="360"/>
      <c r="F263" s="351"/>
      <c r="G263" s="351"/>
      <c r="H263" s="351"/>
      <c r="I263" s="351"/>
      <c r="J263" s="351"/>
      <c r="K263" s="351"/>
      <c r="L263" s="351"/>
      <c r="M263" s="351"/>
      <c r="N263" s="404"/>
      <c r="O263" s="2"/>
    </row>
    <row r="264" spans="5:15" ht="15.75">
      <c r="E264" s="2"/>
      <c r="G264" s="3"/>
      <c r="I264" s="9"/>
      <c r="J264" s="9"/>
      <c r="K264" s="9"/>
      <c r="L264" s="9"/>
      <c r="M264" s="9"/>
      <c r="O264" s="2"/>
    </row>
    <row r="265" spans="3:15" ht="15.75" customHeight="1">
      <c r="C265" s="357" t="s">
        <v>124</v>
      </c>
      <c r="D265" s="358"/>
      <c r="F265" s="348">
        <f>'Input Budget Figures'!J16</f>
        <v>0</v>
      </c>
      <c r="G265" s="348">
        <f>'Input Budget Figures'!K16</f>
        <v>0</v>
      </c>
      <c r="H265" s="348">
        <f>'Input Budget Figures'!L16</f>
        <v>0</v>
      </c>
      <c r="I265" s="348">
        <f>'Input Budget Figures'!M16</f>
        <v>0</v>
      </c>
      <c r="J265" s="348">
        <f>'Input Budget Figures'!N16</f>
        <v>0</v>
      </c>
      <c r="K265" s="348">
        <f>'Input Budget Figures'!O16</f>
        <v>0</v>
      </c>
      <c r="L265" s="348">
        <f>'Input Budget Figures'!P16</f>
        <v>0</v>
      </c>
      <c r="M265" s="348">
        <f>'Input Budget Figures'!Q16</f>
        <v>0</v>
      </c>
      <c r="N265" s="348">
        <f>SUM(F265:M266)</f>
        <v>0</v>
      </c>
      <c r="O265" s="2"/>
    </row>
    <row r="266" spans="3:15" ht="16.5" customHeight="1">
      <c r="C266" s="359"/>
      <c r="D266" s="360"/>
      <c r="F266" s="349"/>
      <c r="G266" s="349"/>
      <c r="H266" s="349"/>
      <c r="I266" s="349"/>
      <c r="J266" s="349"/>
      <c r="K266" s="349"/>
      <c r="L266" s="349"/>
      <c r="M266" s="349"/>
      <c r="N266" s="349"/>
      <c r="O266" s="2"/>
    </row>
    <row r="267" spans="3:15" ht="15.75">
      <c r="C267" s="356" t="s">
        <v>147</v>
      </c>
      <c r="D267" s="356"/>
      <c r="E267" s="2"/>
      <c r="F267" s="50">
        <f aca="true" t="shared" si="9" ref="F267:M267">IF(ISERROR(F265/F262)=TRUE,0,F265/F262)</f>
        <v>0</v>
      </c>
      <c r="G267" s="50">
        <f t="shared" si="9"/>
        <v>0</v>
      </c>
      <c r="H267" s="50">
        <f t="shared" si="9"/>
        <v>0</v>
      </c>
      <c r="I267" s="50">
        <f t="shared" si="9"/>
        <v>0</v>
      </c>
      <c r="J267" s="50">
        <f t="shared" si="9"/>
        <v>0</v>
      </c>
      <c r="K267" s="50">
        <f t="shared" si="9"/>
        <v>0</v>
      </c>
      <c r="L267" s="50">
        <f t="shared" si="9"/>
        <v>0</v>
      </c>
      <c r="M267" s="50">
        <f t="shared" si="9"/>
        <v>0</v>
      </c>
      <c r="N267" s="50">
        <f>IF(ISERROR(N265/(N262))=TRUE,0,N265/(N262))</f>
        <v>0</v>
      </c>
      <c r="O267" s="2"/>
    </row>
    <row r="268" spans="5:15" ht="15.75">
      <c r="E268" s="2"/>
      <c r="G268" s="3"/>
      <c r="I268" s="9"/>
      <c r="J268" s="9"/>
      <c r="K268" s="9"/>
      <c r="L268" s="9"/>
      <c r="M268" s="9"/>
      <c r="O268" s="2"/>
    </row>
    <row r="269" spans="3:15" ht="15.75" customHeight="1">
      <c r="C269" s="357" t="s">
        <v>59</v>
      </c>
      <c r="D269" s="358"/>
      <c r="F269" s="350">
        <f aca="true" t="shared" si="10" ref="F269:M269">F262-F265</f>
        <v>0</v>
      </c>
      <c r="G269" s="350">
        <f t="shared" si="10"/>
        <v>0</v>
      </c>
      <c r="H269" s="350">
        <f t="shared" si="10"/>
        <v>0</v>
      </c>
      <c r="I269" s="350">
        <f t="shared" si="10"/>
        <v>0</v>
      </c>
      <c r="J269" s="350">
        <f t="shared" si="10"/>
        <v>0</v>
      </c>
      <c r="K269" s="350">
        <f t="shared" si="10"/>
        <v>0</v>
      </c>
      <c r="L269" s="350">
        <f t="shared" si="10"/>
        <v>0</v>
      </c>
      <c r="M269" s="350">
        <f t="shared" si="10"/>
        <v>0</v>
      </c>
      <c r="N269" s="350">
        <f>SUM(F269:M270)</f>
        <v>0</v>
      </c>
      <c r="O269" s="2"/>
    </row>
    <row r="270" spans="3:15" ht="16.5" customHeight="1">
      <c r="C270" s="359"/>
      <c r="D270" s="360"/>
      <c r="F270" s="351"/>
      <c r="G270" s="351"/>
      <c r="H270" s="351"/>
      <c r="I270" s="351"/>
      <c r="J270" s="351"/>
      <c r="K270" s="351"/>
      <c r="L270" s="351"/>
      <c r="M270" s="351"/>
      <c r="N270" s="351"/>
      <c r="O270" s="2"/>
    </row>
    <row r="271" spans="3:15" ht="15.75">
      <c r="C271" s="356" t="s">
        <v>146</v>
      </c>
      <c r="D271" s="356"/>
      <c r="F271" s="51">
        <f>'Input Budget Figures'!J22</f>
        <v>0</v>
      </c>
      <c r="G271" s="51">
        <f>'Input Budget Figures'!K22</f>
        <v>0</v>
      </c>
      <c r="H271" s="51">
        <f>'Input Budget Figures'!L22</f>
        <v>0</v>
      </c>
      <c r="I271" s="51">
        <f>'Input Budget Figures'!M22</f>
        <v>0</v>
      </c>
      <c r="J271" s="51">
        <f>'Input Budget Figures'!N22</f>
        <v>0</v>
      </c>
      <c r="K271" s="51">
        <f>'Input Budget Figures'!O22</f>
        <v>0</v>
      </c>
      <c r="L271" s="51">
        <f>'Input Budget Figures'!P22</f>
        <v>0</v>
      </c>
      <c r="M271" s="51">
        <f>'Input Budget Figures'!Q22</f>
        <v>0</v>
      </c>
      <c r="N271" s="51" t="e">
        <f>'Input Budget Figures'!R22</f>
        <v>#DIV/0!</v>
      </c>
      <c r="O271" s="2"/>
    </row>
    <row r="272" spans="5:15" ht="15.75">
      <c r="E272" s="2"/>
      <c r="G272" s="3"/>
      <c r="I272" s="9"/>
      <c r="J272" s="9"/>
      <c r="K272" s="9"/>
      <c r="L272" s="9"/>
      <c r="M272" s="9"/>
      <c r="O272" s="2"/>
    </row>
    <row r="273" spans="5:13" ht="15.75">
      <c r="E273" s="2"/>
      <c r="G273" s="3"/>
      <c r="I273" s="9"/>
      <c r="J273" s="9"/>
      <c r="K273" s="9"/>
      <c r="L273" s="9"/>
      <c r="M273" s="9"/>
    </row>
    <row r="274" spans="5:13" ht="15.75">
      <c r="E274" s="2"/>
      <c r="G274" s="3"/>
      <c r="I274" s="9"/>
      <c r="J274" s="9"/>
      <c r="K274" s="9"/>
      <c r="L274" s="9"/>
      <c r="M274" s="9"/>
    </row>
    <row r="275" spans="5:13" ht="15.75">
      <c r="E275" s="2"/>
      <c r="G275" s="3"/>
      <c r="I275" s="9"/>
      <c r="J275" s="9"/>
      <c r="K275" s="9"/>
      <c r="L275" s="9"/>
      <c r="M275" s="9"/>
    </row>
    <row r="276" spans="5:13" ht="15.75">
      <c r="E276" s="2"/>
      <c r="G276" s="3"/>
      <c r="I276" s="9"/>
      <c r="J276" s="9"/>
      <c r="K276" s="9"/>
      <c r="L276" s="9"/>
      <c r="M276" s="9"/>
    </row>
    <row r="277" spans="5:13" ht="15.75">
      <c r="E277" s="2"/>
      <c r="G277" s="3"/>
      <c r="I277" s="9"/>
      <c r="J277" s="9"/>
      <c r="K277" s="9"/>
      <c r="L277" s="9"/>
      <c r="M277" s="9"/>
    </row>
    <row r="278" spans="5:13" ht="15.75">
      <c r="E278" s="2"/>
      <c r="G278" s="3"/>
      <c r="I278" s="9"/>
      <c r="J278" s="9"/>
      <c r="K278" s="9"/>
      <c r="L278" s="9"/>
      <c r="M278" s="9"/>
    </row>
    <row r="279" spans="5:13" ht="15.75">
      <c r="E279" s="2"/>
      <c r="G279" s="3"/>
      <c r="I279" s="9"/>
      <c r="J279" s="9"/>
      <c r="K279" s="9"/>
      <c r="L279" s="9"/>
      <c r="M279" s="9"/>
    </row>
    <row r="280" spans="5:13" ht="15.75">
      <c r="E280" s="2"/>
      <c r="G280" s="3"/>
      <c r="I280" s="9"/>
      <c r="J280" s="9"/>
      <c r="K280" s="9"/>
      <c r="L280" s="9"/>
      <c r="M280" s="9"/>
    </row>
    <row r="281" spans="5:13" ht="15.75">
      <c r="E281" s="2"/>
      <c r="G281" s="3"/>
      <c r="I281" s="9"/>
      <c r="J281" s="9"/>
      <c r="K281" s="9"/>
      <c r="L281" s="9"/>
      <c r="M281" s="9"/>
    </row>
    <row r="282" spans="5:13" ht="15.75">
      <c r="E282" s="2"/>
      <c r="G282" s="3"/>
      <c r="I282" s="9"/>
      <c r="J282" s="9"/>
      <c r="K282" s="9"/>
      <c r="L282" s="9"/>
      <c r="M282" s="9"/>
    </row>
    <row r="283" spans="5:13" ht="15.75">
      <c r="E283" s="2"/>
      <c r="G283" s="3"/>
      <c r="I283" s="9"/>
      <c r="J283" s="9"/>
      <c r="K283" s="9"/>
      <c r="L283" s="9"/>
      <c r="M283" s="9"/>
    </row>
    <row r="284" spans="5:13" ht="15.75">
      <c r="E284" s="2"/>
      <c r="G284" s="3"/>
      <c r="I284" s="9"/>
      <c r="J284" s="9"/>
      <c r="K284" s="9"/>
      <c r="L284" s="9"/>
      <c r="M284" s="9"/>
    </row>
    <row r="285" spans="5:13" ht="15.75">
      <c r="E285" s="2"/>
      <c r="G285" s="3"/>
      <c r="I285" s="9"/>
      <c r="J285" s="9"/>
      <c r="K285" s="9"/>
      <c r="L285" s="9"/>
      <c r="M285" s="9"/>
    </row>
    <row r="286" spans="5:13" ht="15.75">
      <c r="E286" s="2"/>
      <c r="G286" s="3"/>
      <c r="I286" s="9"/>
      <c r="J286" s="9"/>
      <c r="K286" s="9"/>
      <c r="L286" s="9"/>
      <c r="M286" s="9"/>
    </row>
    <row r="287" spans="5:13" ht="15.75">
      <c r="E287" s="2"/>
      <c r="G287" s="3"/>
      <c r="I287" s="9"/>
      <c r="J287" s="9"/>
      <c r="K287" s="9"/>
      <c r="L287" s="9"/>
      <c r="M287" s="9"/>
    </row>
    <row r="288" spans="5:13" ht="15.75">
      <c r="E288" s="2"/>
      <c r="G288" s="3"/>
      <c r="I288" s="9"/>
      <c r="J288" s="9"/>
      <c r="K288" s="9"/>
      <c r="L288" s="9"/>
      <c r="M288" s="9"/>
    </row>
    <row r="289" spans="5:13" ht="15.75">
      <c r="E289" s="2"/>
      <c r="G289" s="3"/>
      <c r="I289" s="9"/>
      <c r="J289" s="9"/>
      <c r="K289" s="9"/>
      <c r="L289" s="9"/>
      <c r="M289" s="9"/>
    </row>
    <row r="290" spans="5:13" ht="15.75">
      <c r="E290" s="2"/>
      <c r="G290" s="3"/>
      <c r="I290" s="9"/>
      <c r="J290" s="9"/>
      <c r="K290" s="9"/>
      <c r="L290" s="9"/>
      <c r="M290" s="9"/>
    </row>
    <row r="291" spans="5:13" ht="15.75">
      <c r="E291" s="2"/>
      <c r="G291" s="3"/>
      <c r="I291" s="9"/>
      <c r="J291" s="9"/>
      <c r="K291" s="9"/>
      <c r="L291" s="9"/>
      <c r="M291" s="9"/>
    </row>
    <row r="292" spans="5:13" ht="15.75">
      <c r="E292" s="2"/>
      <c r="G292" s="3"/>
      <c r="I292" s="9"/>
      <c r="J292" s="9"/>
      <c r="K292" s="9"/>
      <c r="L292" s="9"/>
      <c r="M292" s="9"/>
    </row>
    <row r="293" spans="5:13" ht="15.75">
      <c r="E293" s="2"/>
      <c r="G293" s="3"/>
      <c r="I293" s="9"/>
      <c r="J293" s="9"/>
      <c r="K293" s="9"/>
      <c r="L293" s="9"/>
      <c r="M293" s="9"/>
    </row>
    <row r="294" spans="5:13" ht="15.75">
      <c r="E294" s="2"/>
      <c r="G294" s="3"/>
      <c r="I294" s="9"/>
      <c r="J294" s="9"/>
      <c r="K294" s="9"/>
      <c r="L294" s="9"/>
      <c r="M294" s="9"/>
    </row>
    <row r="295" spans="5:13" ht="15.75">
      <c r="E295" s="2"/>
      <c r="G295" s="3"/>
      <c r="I295" s="9"/>
      <c r="J295" s="9"/>
      <c r="K295" s="9"/>
      <c r="L295" s="9"/>
      <c r="M295" s="9"/>
    </row>
    <row r="296" spans="5:13" ht="15.75">
      <c r="E296" s="2"/>
      <c r="G296" s="3"/>
      <c r="I296" s="9"/>
      <c r="J296" s="9"/>
      <c r="K296" s="9"/>
      <c r="L296" s="9"/>
      <c r="M296" s="9"/>
    </row>
    <row r="297" spans="5:13" ht="15.75">
      <c r="E297" s="2"/>
      <c r="G297" s="3"/>
      <c r="I297" s="9"/>
      <c r="J297" s="9"/>
      <c r="K297" s="9"/>
      <c r="L297" s="9"/>
      <c r="M297" s="9"/>
    </row>
    <row r="298" spans="5:13" ht="15.75">
      <c r="E298" s="2"/>
      <c r="G298" s="3"/>
      <c r="I298" s="9"/>
      <c r="J298" s="9"/>
      <c r="K298" s="9"/>
      <c r="L298" s="9"/>
      <c r="M298" s="9"/>
    </row>
    <row r="299" spans="5:13" ht="15.75">
      <c r="E299" s="2"/>
      <c r="G299" s="3"/>
      <c r="I299" s="9"/>
      <c r="J299" s="9"/>
      <c r="K299" s="9"/>
      <c r="L299" s="9"/>
      <c r="M299" s="9"/>
    </row>
    <row r="300" spans="5:13" ht="15.75">
      <c r="E300" s="2"/>
      <c r="G300" s="3"/>
      <c r="I300" s="9"/>
      <c r="J300" s="9"/>
      <c r="K300" s="9"/>
      <c r="L300" s="9"/>
      <c r="M300" s="9"/>
    </row>
    <row r="301" spans="5:13" ht="15.75">
      <c r="E301" s="2"/>
      <c r="G301" s="3"/>
      <c r="I301" s="9"/>
      <c r="J301" s="9"/>
      <c r="K301" s="9"/>
      <c r="L301" s="9"/>
      <c r="M301" s="9"/>
    </row>
    <row r="302" spans="5:13" ht="15.75">
      <c r="E302" s="2"/>
      <c r="G302" s="3"/>
      <c r="I302" s="9"/>
      <c r="J302" s="9"/>
      <c r="K302" s="9"/>
      <c r="L302" s="9"/>
      <c r="M302" s="9"/>
    </row>
    <row r="303" spans="5:13" ht="15.75">
      <c r="E303" s="2"/>
      <c r="G303" s="3"/>
      <c r="I303" s="9"/>
      <c r="J303" s="9"/>
      <c r="K303" s="9"/>
      <c r="L303" s="9"/>
      <c r="M303" s="9"/>
    </row>
    <row r="304" spans="5:13" ht="15.75">
      <c r="E304" s="2"/>
      <c r="G304" s="3"/>
      <c r="I304" s="9"/>
      <c r="J304" s="9"/>
      <c r="K304" s="9"/>
      <c r="L304" s="9"/>
      <c r="M304" s="9"/>
    </row>
    <row r="305" spans="5:13" ht="15.75">
      <c r="E305" s="2"/>
      <c r="G305" s="3"/>
      <c r="I305" s="9"/>
      <c r="J305" s="9"/>
      <c r="K305" s="9"/>
      <c r="L305" s="9"/>
      <c r="M305" s="9"/>
    </row>
    <row r="306" spans="5:13" ht="15.75">
      <c r="E306" s="2"/>
      <c r="G306" s="3"/>
      <c r="I306" s="9"/>
      <c r="J306" s="9"/>
      <c r="K306" s="9"/>
      <c r="L306" s="9"/>
      <c r="M306" s="9"/>
    </row>
    <row r="307" spans="5:13" ht="15.75">
      <c r="E307" s="2"/>
      <c r="G307" s="3"/>
      <c r="I307" s="9"/>
      <c r="J307" s="9"/>
      <c r="K307" s="9"/>
      <c r="L307" s="9"/>
      <c r="M307" s="9"/>
    </row>
    <row r="308" spans="5:13" ht="15.75">
      <c r="E308" s="2"/>
      <c r="G308" s="3"/>
      <c r="I308" s="9"/>
      <c r="J308" s="9"/>
      <c r="K308" s="9"/>
      <c r="L308" s="9"/>
      <c r="M308" s="9"/>
    </row>
    <row r="309" spans="5:13" ht="15.75">
      <c r="E309" s="2"/>
      <c r="G309" s="3"/>
      <c r="I309" s="9"/>
      <c r="J309" s="9"/>
      <c r="K309" s="9"/>
      <c r="L309" s="9"/>
      <c r="M309" s="9"/>
    </row>
    <row r="310" spans="5:13" ht="15.75">
      <c r="E310" s="2"/>
      <c r="G310" s="3"/>
      <c r="I310" s="9"/>
      <c r="J310" s="9"/>
      <c r="K310" s="9"/>
      <c r="L310" s="9"/>
      <c r="M310" s="9"/>
    </row>
    <row r="311" spans="5:13" ht="15.75">
      <c r="E311" s="2"/>
      <c r="G311" s="3"/>
      <c r="I311" s="9"/>
      <c r="J311" s="9"/>
      <c r="K311" s="9"/>
      <c r="L311" s="9"/>
      <c r="M311" s="9"/>
    </row>
    <row r="312" spans="5:13" ht="15.75">
      <c r="E312" s="2"/>
      <c r="G312" s="3"/>
      <c r="I312" s="9"/>
      <c r="J312" s="9"/>
      <c r="K312" s="9"/>
      <c r="L312" s="9"/>
      <c r="M312" s="9"/>
    </row>
    <row r="313" spans="5:13" ht="15.75">
      <c r="E313" s="2"/>
      <c r="G313" s="3"/>
      <c r="I313" s="9"/>
      <c r="J313" s="9"/>
      <c r="K313" s="9"/>
      <c r="L313" s="9"/>
      <c r="M313" s="9"/>
    </row>
    <row r="314" spans="5:13" ht="15.75">
      <c r="E314" s="2"/>
      <c r="G314" s="3"/>
      <c r="I314" s="9"/>
      <c r="J314" s="9"/>
      <c r="K314" s="9"/>
      <c r="L314" s="9"/>
      <c r="M314" s="9"/>
    </row>
    <row r="315" spans="5:13" ht="15.75">
      <c r="E315" s="2"/>
      <c r="G315" s="3"/>
      <c r="I315" s="9"/>
      <c r="J315" s="9"/>
      <c r="K315" s="9"/>
      <c r="L315" s="9"/>
      <c r="M315" s="9"/>
    </row>
    <row r="316" spans="5:13" ht="15.75">
      <c r="E316" s="2"/>
      <c r="G316" s="3"/>
      <c r="I316" s="9"/>
      <c r="J316" s="9"/>
      <c r="K316" s="9"/>
      <c r="L316" s="9"/>
      <c r="M316" s="9"/>
    </row>
    <row r="317" spans="5:13" ht="15.75">
      <c r="E317" s="2"/>
      <c r="G317" s="3"/>
      <c r="I317" s="9"/>
      <c r="J317" s="9"/>
      <c r="K317" s="9"/>
      <c r="L317" s="9"/>
      <c r="M317" s="9"/>
    </row>
    <row r="318" spans="5:13" ht="15.75">
      <c r="E318" s="2"/>
      <c r="G318" s="3"/>
      <c r="I318" s="9"/>
      <c r="J318" s="9"/>
      <c r="K318" s="9"/>
      <c r="L318" s="9"/>
      <c r="M318" s="9"/>
    </row>
    <row r="319" spans="5:13" ht="15.75">
      <c r="E319" s="2"/>
      <c r="G319" s="3"/>
      <c r="I319" s="9"/>
      <c r="J319" s="9"/>
      <c r="K319" s="9"/>
      <c r="L319" s="9"/>
      <c r="M319" s="9"/>
    </row>
    <row r="320" spans="5:13" ht="15.75">
      <c r="E320" s="2"/>
      <c r="G320" s="3"/>
      <c r="I320" s="9"/>
      <c r="J320" s="9"/>
      <c r="K320" s="9"/>
      <c r="L320" s="9"/>
      <c r="M320" s="9"/>
    </row>
    <row r="321" spans="5:13" ht="15.75">
      <c r="E321" s="2"/>
      <c r="G321" s="3"/>
      <c r="I321" s="9"/>
      <c r="J321" s="9"/>
      <c r="K321" s="9"/>
      <c r="L321" s="9"/>
      <c r="M321" s="9"/>
    </row>
    <row r="322" spans="5:13" ht="15.75">
      <c r="E322" s="2"/>
      <c r="G322" s="3"/>
      <c r="I322" s="9"/>
      <c r="J322" s="9"/>
      <c r="K322" s="9"/>
      <c r="L322" s="9"/>
      <c r="M322" s="9"/>
    </row>
    <row r="323" spans="5:13" ht="15.75">
      <c r="E323" s="2"/>
      <c r="G323" s="3"/>
      <c r="I323" s="9"/>
      <c r="J323" s="9"/>
      <c r="K323" s="9"/>
      <c r="L323" s="9"/>
      <c r="M323" s="9"/>
    </row>
    <row r="324" spans="5:13" ht="15.75">
      <c r="E324" s="2"/>
      <c r="G324" s="3"/>
      <c r="I324" s="9"/>
      <c r="J324" s="9"/>
      <c r="K324" s="9"/>
      <c r="L324" s="9"/>
      <c r="M324" s="9"/>
    </row>
    <row r="325" spans="5:13" ht="15.75">
      <c r="E325" s="2"/>
      <c r="G325" s="3"/>
      <c r="I325" s="9"/>
      <c r="J325" s="9"/>
      <c r="K325" s="9"/>
      <c r="L325" s="9"/>
      <c r="M325" s="9"/>
    </row>
    <row r="326" spans="5:13" ht="15.75">
      <c r="E326" s="2"/>
      <c r="G326" s="3"/>
      <c r="I326" s="9"/>
      <c r="J326" s="9"/>
      <c r="K326" s="9"/>
      <c r="L326" s="9"/>
      <c r="M326" s="9"/>
    </row>
    <row r="327" spans="5:13" ht="15.75">
      <c r="E327" s="2"/>
      <c r="G327" s="3"/>
      <c r="I327" s="9"/>
      <c r="J327" s="9"/>
      <c r="K327" s="9"/>
      <c r="L327" s="9"/>
      <c r="M327" s="9"/>
    </row>
    <row r="328" spans="5:13" ht="15.75">
      <c r="E328" s="2"/>
      <c r="G328" s="3"/>
      <c r="I328" s="9"/>
      <c r="J328" s="9"/>
      <c r="K328" s="9"/>
      <c r="L328" s="9"/>
      <c r="M328" s="9"/>
    </row>
    <row r="329" spans="5:13" ht="15.75">
      <c r="E329" s="2"/>
      <c r="G329" s="3"/>
      <c r="I329" s="9"/>
      <c r="J329" s="9"/>
      <c r="K329" s="9"/>
      <c r="L329" s="9"/>
      <c r="M329" s="9"/>
    </row>
    <row r="330" spans="5:13" ht="15.75">
      <c r="E330" s="2"/>
      <c r="G330" s="3"/>
      <c r="I330" s="9"/>
      <c r="J330" s="9"/>
      <c r="K330" s="9"/>
      <c r="L330" s="9"/>
      <c r="M330" s="9"/>
    </row>
    <row r="331" spans="5:13" ht="15.75">
      <c r="E331" s="2"/>
      <c r="G331" s="3"/>
      <c r="I331" s="9"/>
      <c r="J331" s="9"/>
      <c r="K331" s="9"/>
      <c r="L331" s="9"/>
      <c r="M331" s="9"/>
    </row>
    <row r="332" spans="5:13" ht="15.75">
      <c r="E332" s="2"/>
      <c r="G332" s="3"/>
      <c r="I332" s="9"/>
      <c r="J332" s="9"/>
      <c r="K332" s="9"/>
      <c r="L332" s="9"/>
      <c r="M332" s="9"/>
    </row>
    <row r="333" spans="5:13" ht="15.75">
      <c r="E333" s="2"/>
      <c r="G333" s="3"/>
      <c r="I333" s="9"/>
      <c r="J333" s="9"/>
      <c r="K333" s="9"/>
      <c r="L333" s="9"/>
      <c r="M333" s="9"/>
    </row>
    <row r="334" spans="5:13" ht="15.75">
      <c r="E334" s="2"/>
      <c r="G334" s="3"/>
      <c r="I334" s="9"/>
      <c r="J334" s="9"/>
      <c r="K334" s="9"/>
      <c r="L334" s="9"/>
      <c r="M334" s="9"/>
    </row>
    <row r="335" spans="5:13" ht="15.75">
      <c r="E335" s="2"/>
      <c r="G335" s="3"/>
      <c r="I335" s="9"/>
      <c r="J335" s="9"/>
      <c r="K335" s="9"/>
      <c r="L335" s="9"/>
      <c r="M335" s="9"/>
    </row>
    <row r="336" spans="5:13" ht="15.75">
      <c r="E336" s="2"/>
      <c r="G336" s="3"/>
      <c r="I336" s="9"/>
      <c r="J336" s="9"/>
      <c r="K336" s="9"/>
      <c r="L336" s="9"/>
      <c r="M336" s="9"/>
    </row>
    <row r="337" spans="5:13" ht="15.75">
      <c r="E337" s="2"/>
      <c r="G337" s="3"/>
      <c r="I337" s="9"/>
      <c r="J337" s="9"/>
      <c r="K337" s="9"/>
      <c r="L337" s="9"/>
      <c r="M337" s="9"/>
    </row>
    <row r="338" spans="5:13" ht="15.75">
      <c r="E338" s="2"/>
      <c r="G338" s="3"/>
      <c r="I338" s="9"/>
      <c r="J338" s="9"/>
      <c r="K338" s="9"/>
      <c r="L338" s="9"/>
      <c r="M338" s="9"/>
    </row>
    <row r="339" spans="5:13" ht="15.75">
      <c r="E339" s="2"/>
      <c r="G339" s="3"/>
      <c r="I339" s="9"/>
      <c r="J339" s="9"/>
      <c r="K339" s="9"/>
      <c r="L339" s="9"/>
      <c r="M339" s="9"/>
    </row>
    <row r="340" spans="5:13" ht="15.75">
      <c r="E340" s="2"/>
      <c r="G340" s="3"/>
      <c r="I340" s="9"/>
      <c r="J340" s="9"/>
      <c r="K340" s="9"/>
      <c r="L340" s="9"/>
      <c r="M340" s="9"/>
    </row>
    <row r="341" spans="5:13" ht="15.75">
      <c r="E341" s="2"/>
      <c r="G341" s="3"/>
      <c r="I341" s="9"/>
      <c r="J341" s="9"/>
      <c r="K341" s="9"/>
      <c r="L341" s="9"/>
      <c r="M341" s="9"/>
    </row>
    <row r="342" spans="5:13" ht="15.75">
      <c r="E342" s="2"/>
      <c r="G342" s="3"/>
      <c r="I342" s="9"/>
      <c r="J342" s="9"/>
      <c r="K342" s="9"/>
      <c r="L342" s="9"/>
      <c r="M342" s="9"/>
    </row>
    <row r="343" spans="5:13" ht="15.75">
      <c r="E343" s="2"/>
      <c r="G343" s="3"/>
      <c r="I343" s="9"/>
      <c r="J343" s="9"/>
      <c r="K343" s="9"/>
      <c r="L343" s="9"/>
      <c r="M343" s="9"/>
    </row>
    <row r="344" spans="5:13" ht="15.75">
      <c r="E344" s="2"/>
      <c r="G344" s="3"/>
      <c r="I344" s="9"/>
      <c r="J344" s="9"/>
      <c r="K344" s="9"/>
      <c r="L344" s="9"/>
      <c r="M344" s="9"/>
    </row>
    <row r="345" spans="5:13" ht="15.75">
      <c r="E345" s="2"/>
      <c r="G345" s="3"/>
      <c r="I345" s="9"/>
      <c r="J345" s="9"/>
      <c r="K345" s="9"/>
      <c r="L345" s="9"/>
      <c r="M345" s="9"/>
    </row>
    <row r="346" spans="5:13" ht="15.75">
      <c r="E346" s="2"/>
      <c r="G346" s="3"/>
      <c r="I346" s="9"/>
      <c r="J346" s="9"/>
      <c r="K346" s="9"/>
      <c r="L346" s="9"/>
      <c r="M346" s="9"/>
    </row>
    <row r="347" spans="5:13" ht="15.75">
      <c r="E347" s="2"/>
      <c r="G347" s="3"/>
      <c r="I347" s="9"/>
      <c r="J347" s="9"/>
      <c r="K347" s="9"/>
      <c r="L347" s="9"/>
      <c r="M347" s="9"/>
    </row>
    <row r="348" spans="5:13" ht="15.75">
      <c r="E348" s="2"/>
      <c r="G348" s="3"/>
      <c r="I348" s="9"/>
      <c r="J348" s="9"/>
      <c r="K348" s="9"/>
      <c r="L348" s="9"/>
      <c r="M348" s="9"/>
    </row>
    <row r="349" spans="5:13" ht="15.75">
      <c r="E349" s="2"/>
      <c r="G349" s="3"/>
      <c r="I349" s="9"/>
      <c r="J349" s="9"/>
      <c r="K349" s="9"/>
      <c r="L349" s="9"/>
      <c r="M349" s="9"/>
    </row>
    <row r="350" spans="5:13" ht="15.75">
      <c r="E350" s="2"/>
      <c r="G350" s="3"/>
      <c r="I350" s="9"/>
      <c r="J350" s="9"/>
      <c r="K350" s="9"/>
      <c r="L350" s="9"/>
      <c r="M350" s="9"/>
    </row>
    <row r="351" spans="5:13" ht="15.75">
      <c r="E351" s="2"/>
      <c r="G351" s="3"/>
      <c r="I351" s="9"/>
      <c r="J351" s="9"/>
      <c r="K351" s="9"/>
      <c r="L351" s="9"/>
      <c r="M351" s="9"/>
    </row>
    <row r="352" spans="5:13" ht="15.75">
      <c r="E352" s="2"/>
      <c r="G352" s="3"/>
      <c r="I352" s="9"/>
      <c r="J352" s="9"/>
      <c r="K352" s="9"/>
      <c r="L352" s="9"/>
      <c r="M352" s="9"/>
    </row>
    <row r="353" spans="5:13" ht="15.75">
      <c r="E353" s="2"/>
      <c r="G353" s="3"/>
      <c r="I353" s="9"/>
      <c r="J353" s="9"/>
      <c r="K353" s="9"/>
      <c r="L353" s="9"/>
      <c r="M353" s="9"/>
    </row>
    <row r="354" spans="5:13" ht="15.75">
      <c r="E354" s="2"/>
      <c r="G354" s="3"/>
      <c r="I354" s="9"/>
      <c r="J354" s="9"/>
      <c r="K354" s="9"/>
      <c r="L354" s="9"/>
      <c r="M354" s="9"/>
    </row>
    <row r="355" spans="5:13" ht="15.75">
      <c r="E355" s="2"/>
      <c r="G355" s="3"/>
      <c r="I355" s="9"/>
      <c r="J355" s="9"/>
      <c r="K355" s="9"/>
      <c r="L355" s="9"/>
      <c r="M355" s="9"/>
    </row>
    <row r="356" spans="5:13" ht="15.75">
      <c r="E356" s="2"/>
      <c r="G356" s="3"/>
      <c r="I356" s="9"/>
      <c r="J356" s="9"/>
      <c r="K356" s="9"/>
      <c r="L356" s="9"/>
      <c r="M356" s="9"/>
    </row>
    <row r="357" spans="5:13" ht="15.75">
      <c r="E357" s="2"/>
      <c r="G357" s="3"/>
      <c r="I357" s="9"/>
      <c r="J357" s="9"/>
      <c r="K357" s="9"/>
      <c r="L357" s="9"/>
      <c r="M357" s="9"/>
    </row>
    <row r="358" spans="5:13" ht="15.75">
      <c r="E358" s="2"/>
      <c r="G358" s="3"/>
      <c r="I358" s="9"/>
      <c r="J358" s="9"/>
      <c r="K358" s="9"/>
      <c r="L358" s="9"/>
      <c r="M358" s="9"/>
    </row>
    <row r="359" spans="5:13" ht="15.75">
      <c r="E359" s="2"/>
      <c r="G359" s="3"/>
      <c r="I359" s="9"/>
      <c r="J359" s="9"/>
      <c r="K359" s="9"/>
      <c r="L359" s="9"/>
      <c r="M359" s="9"/>
    </row>
    <row r="360" spans="5:13" ht="15.75">
      <c r="E360" s="2"/>
      <c r="G360" s="3"/>
      <c r="I360" s="9"/>
      <c r="J360" s="9"/>
      <c r="K360" s="9"/>
      <c r="L360" s="9"/>
      <c r="M360" s="9"/>
    </row>
    <row r="361" spans="5:13" ht="15.75">
      <c r="E361" s="2"/>
      <c r="G361" s="3"/>
      <c r="I361" s="9"/>
      <c r="J361" s="9"/>
      <c r="K361" s="9"/>
      <c r="L361" s="9"/>
      <c r="M361" s="9"/>
    </row>
    <row r="362" spans="5:13" ht="15.75">
      <c r="E362" s="2"/>
      <c r="G362" s="3"/>
      <c r="I362" s="9"/>
      <c r="J362" s="9"/>
      <c r="K362" s="9"/>
      <c r="L362" s="9"/>
      <c r="M362" s="9"/>
    </row>
    <row r="363" spans="5:13" ht="15.75">
      <c r="E363" s="2"/>
      <c r="G363" s="3"/>
      <c r="I363" s="9"/>
      <c r="J363" s="9"/>
      <c r="K363" s="9"/>
      <c r="L363" s="9"/>
      <c r="M363" s="9"/>
    </row>
    <row r="364" spans="5:13" ht="15.75">
      <c r="E364" s="2"/>
      <c r="G364" s="3"/>
      <c r="I364" s="9"/>
      <c r="J364" s="9"/>
      <c r="K364" s="9"/>
      <c r="L364" s="9"/>
      <c r="M364" s="9"/>
    </row>
    <row r="365" spans="5:13" ht="15.75">
      <c r="E365" s="2"/>
      <c r="G365" s="3"/>
      <c r="I365" s="9"/>
      <c r="J365" s="9"/>
      <c r="K365" s="9"/>
      <c r="L365" s="9"/>
      <c r="M365" s="9"/>
    </row>
    <row r="366" spans="5:13" ht="15.75">
      <c r="E366" s="2"/>
      <c r="G366" s="3"/>
      <c r="I366" s="9"/>
      <c r="J366" s="9"/>
      <c r="K366" s="9"/>
      <c r="L366" s="9"/>
      <c r="M366" s="9"/>
    </row>
    <row r="367" spans="5:13" ht="15.75">
      <c r="E367" s="2"/>
      <c r="G367" s="3"/>
      <c r="I367" s="9"/>
      <c r="J367" s="9"/>
      <c r="K367" s="9"/>
      <c r="L367" s="9"/>
      <c r="M367" s="9"/>
    </row>
    <row r="368" spans="5:13" ht="15.75">
      <c r="E368" s="2"/>
      <c r="G368" s="3"/>
      <c r="I368" s="9"/>
      <c r="J368" s="9"/>
      <c r="K368" s="9"/>
      <c r="L368" s="9"/>
      <c r="M368" s="9"/>
    </row>
    <row r="369" spans="5:13" ht="15.75">
      <c r="E369" s="2"/>
      <c r="G369" s="3"/>
      <c r="I369" s="9"/>
      <c r="J369" s="9"/>
      <c r="K369" s="9"/>
      <c r="L369" s="9"/>
      <c r="M369" s="9"/>
    </row>
    <row r="370" spans="5:13" ht="15.75">
      <c r="E370" s="2"/>
      <c r="G370" s="3"/>
      <c r="I370" s="9"/>
      <c r="J370" s="9"/>
      <c r="K370" s="9"/>
      <c r="L370" s="9"/>
      <c r="M370" s="9"/>
    </row>
    <row r="371" spans="5:13" ht="15.75">
      <c r="E371" s="2"/>
      <c r="G371" s="3"/>
      <c r="I371" s="9"/>
      <c r="J371" s="9"/>
      <c r="K371" s="9"/>
      <c r="L371" s="9"/>
      <c r="M371" s="9"/>
    </row>
    <row r="372" spans="5:13" ht="15.75">
      <c r="E372" s="2"/>
      <c r="G372" s="3"/>
      <c r="I372" s="9"/>
      <c r="J372" s="9"/>
      <c r="K372" s="9"/>
      <c r="L372" s="9"/>
      <c r="M372" s="9"/>
    </row>
    <row r="373" spans="5:13" ht="15.75">
      <c r="E373" s="2"/>
      <c r="G373" s="3"/>
      <c r="I373" s="9"/>
      <c r="J373" s="9"/>
      <c r="K373" s="9"/>
      <c r="L373" s="9"/>
      <c r="M373" s="9"/>
    </row>
    <row r="374" spans="5:13" ht="15.75">
      <c r="E374" s="2"/>
      <c r="G374" s="3"/>
      <c r="I374" s="9"/>
      <c r="J374" s="9"/>
      <c r="K374" s="9"/>
      <c r="L374" s="9"/>
      <c r="M374" s="9"/>
    </row>
    <row r="375" spans="5:13" ht="15.75">
      <c r="E375" s="2"/>
      <c r="G375" s="3"/>
      <c r="I375" s="9"/>
      <c r="J375" s="9"/>
      <c r="K375" s="9"/>
      <c r="L375" s="9"/>
      <c r="M375" s="9"/>
    </row>
    <row r="376" spans="5:13" ht="15.75">
      <c r="E376" s="2"/>
      <c r="G376" s="3"/>
      <c r="I376" s="9"/>
      <c r="J376" s="9"/>
      <c r="K376" s="9"/>
      <c r="L376" s="9"/>
      <c r="M376" s="9"/>
    </row>
    <row r="377" spans="5:13" ht="15.75">
      <c r="E377" s="2"/>
      <c r="G377" s="3"/>
      <c r="I377" s="9"/>
      <c r="J377" s="9"/>
      <c r="K377" s="9"/>
      <c r="L377" s="9"/>
      <c r="M377" s="9"/>
    </row>
    <row r="378" spans="5:13" ht="15.75">
      <c r="E378" s="2"/>
      <c r="G378" s="3"/>
      <c r="I378" s="9"/>
      <c r="J378" s="9"/>
      <c r="K378" s="9"/>
      <c r="L378" s="9"/>
      <c r="M378" s="9"/>
    </row>
    <row r="379" spans="5:13" ht="15.75">
      <c r="E379" s="2"/>
      <c r="G379" s="3"/>
      <c r="I379" s="9"/>
      <c r="J379" s="9"/>
      <c r="K379" s="9"/>
      <c r="L379" s="9"/>
      <c r="M379" s="9"/>
    </row>
    <row r="380" spans="5:13" ht="15.75">
      <c r="E380" s="2"/>
      <c r="G380" s="3"/>
      <c r="I380" s="9"/>
      <c r="J380" s="9"/>
      <c r="K380" s="9"/>
      <c r="L380" s="9"/>
      <c r="M380" s="9"/>
    </row>
    <row r="381" spans="5:13" ht="15.75">
      <c r="E381" s="2"/>
      <c r="G381" s="3"/>
      <c r="I381" s="9"/>
      <c r="J381" s="9"/>
      <c r="K381" s="9"/>
      <c r="L381" s="9"/>
      <c r="M381" s="9"/>
    </row>
    <row r="382" spans="5:13" ht="15.75">
      <c r="E382" s="2"/>
      <c r="G382" s="3"/>
      <c r="I382" s="9"/>
      <c r="J382" s="9"/>
      <c r="K382" s="9"/>
      <c r="L382" s="9"/>
      <c r="M382" s="9"/>
    </row>
    <row r="383" spans="5:13" ht="15.75">
      <c r="E383" s="2"/>
      <c r="G383" s="3"/>
      <c r="I383" s="9"/>
      <c r="J383" s="9"/>
      <c r="K383" s="9"/>
      <c r="L383" s="9"/>
      <c r="M383" s="9"/>
    </row>
    <row r="384" spans="5:13" ht="15.75">
      <c r="E384" s="2"/>
      <c r="G384" s="3"/>
      <c r="I384" s="9"/>
      <c r="J384" s="9"/>
      <c r="K384" s="9"/>
      <c r="L384" s="9"/>
      <c r="M384" s="9"/>
    </row>
    <row r="385" spans="5:13" ht="15.75">
      <c r="E385" s="2"/>
      <c r="G385" s="3"/>
      <c r="I385" s="9"/>
      <c r="J385" s="9"/>
      <c r="K385" s="9"/>
      <c r="L385" s="9"/>
      <c r="M385" s="9"/>
    </row>
    <row r="386" spans="5:13" ht="15.75">
      <c r="E386" s="2"/>
      <c r="G386" s="3"/>
      <c r="I386" s="9"/>
      <c r="J386" s="9"/>
      <c r="K386" s="9"/>
      <c r="L386" s="9"/>
      <c r="M386" s="9"/>
    </row>
    <row r="387" spans="5:13" ht="15.75">
      <c r="E387" s="2"/>
      <c r="G387" s="3"/>
      <c r="I387" s="9"/>
      <c r="J387" s="9"/>
      <c r="K387" s="9"/>
      <c r="L387" s="9"/>
      <c r="M387" s="9"/>
    </row>
    <row r="388" spans="5:13" ht="15.75">
      <c r="E388" s="2"/>
      <c r="G388" s="3"/>
      <c r="I388" s="9"/>
      <c r="J388" s="9"/>
      <c r="K388" s="9"/>
      <c r="L388" s="9"/>
      <c r="M388" s="9"/>
    </row>
    <row r="389" spans="5:13" ht="15.75">
      <c r="E389" s="2"/>
      <c r="G389" s="3"/>
      <c r="I389" s="9"/>
      <c r="J389" s="9"/>
      <c r="K389" s="9"/>
      <c r="L389" s="9"/>
      <c r="M389" s="9"/>
    </row>
    <row r="390" spans="5:13" ht="15.75">
      <c r="E390" s="2"/>
      <c r="G390" s="3"/>
      <c r="I390" s="9"/>
      <c r="J390" s="9"/>
      <c r="K390" s="9"/>
      <c r="L390" s="9"/>
      <c r="M390" s="9"/>
    </row>
    <row r="391" spans="5:13" ht="15.75">
      <c r="E391" s="2"/>
      <c r="G391" s="3"/>
      <c r="I391" s="9"/>
      <c r="J391" s="9"/>
      <c r="K391" s="9"/>
      <c r="L391" s="9"/>
      <c r="M391" s="9"/>
    </row>
    <row r="392" spans="5:13" ht="15.75">
      <c r="E392" s="2"/>
      <c r="G392" s="3"/>
      <c r="I392" s="9"/>
      <c r="J392" s="9"/>
      <c r="K392" s="9"/>
      <c r="L392" s="9"/>
      <c r="M392" s="9"/>
    </row>
    <row r="393" spans="5:13" ht="15.75">
      <c r="E393" s="2"/>
      <c r="G393" s="3"/>
      <c r="I393" s="9"/>
      <c r="J393" s="9"/>
      <c r="K393" s="9"/>
      <c r="L393" s="9"/>
      <c r="M393" s="9"/>
    </row>
    <row r="394" spans="5:13" ht="15.75">
      <c r="E394" s="2"/>
      <c r="G394" s="3"/>
      <c r="I394" s="9"/>
      <c r="J394" s="9"/>
      <c r="K394" s="9"/>
      <c r="L394" s="9"/>
      <c r="M394" s="9"/>
    </row>
    <row r="395" spans="5:13" ht="15.75">
      <c r="E395" s="2"/>
      <c r="G395" s="3"/>
      <c r="I395" s="9"/>
      <c r="J395" s="9"/>
      <c r="K395" s="9"/>
      <c r="L395" s="9"/>
      <c r="M395" s="9"/>
    </row>
    <row r="396" spans="5:13" ht="15.75">
      <c r="E396" s="2"/>
      <c r="G396" s="3"/>
      <c r="I396" s="9"/>
      <c r="J396" s="9"/>
      <c r="K396" s="9"/>
      <c r="L396" s="9"/>
      <c r="M396" s="9"/>
    </row>
    <row r="397" spans="5:13" ht="15.75">
      <c r="E397" s="2"/>
      <c r="G397" s="3"/>
      <c r="I397" s="9"/>
      <c r="J397" s="9"/>
      <c r="K397" s="9"/>
      <c r="L397" s="9"/>
      <c r="M397" s="9"/>
    </row>
    <row r="398" spans="5:13" ht="15.75">
      <c r="E398" s="2"/>
      <c r="G398" s="3"/>
      <c r="I398" s="9"/>
      <c r="J398" s="9"/>
      <c r="K398" s="9"/>
      <c r="L398" s="9"/>
      <c r="M398" s="9"/>
    </row>
    <row r="399" spans="5:13" ht="15.75">
      <c r="E399" s="2"/>
      <c r="G399" s="3"/>
      <c r="I399" s="9"/>
      <c r="J399" s="9"/>
      <c r="K399" s="9"/>
      <c r="L399" s="9"/>
      <c r="M399" s="9"/>
    </row>
    <row r="400" spans="5:13" ht="15.75">
      <c r="E400" s="2"/>
      <c r="G400" s="3"/>
      <c r="I400" s="9"/>
      <c r="J400" s="9"/>
      <c r="K400" s="9"/>
      <c r="L400" s="9"/>
      <c r="M400" s="9"/>
    </row>
    <row r="401" spans="5:13" ht="15.75">
      <c r="E401" s="2"/>
      <c r="G401" s="3"/>
      <c r="I401" s="9"/>
      <c r="J401" s="9"/>
      <c r="K401" s="9"/>
      <c r="L401" s="9"/>
      <c r="M401" s="9"/>
    </row>
    <row r="402" spans="5:13" ht="15.75">
      <c r="E402" s="2"/>
      <c r="G402" s="3"/>
      <c r="I402" s="9"/>
      <c r="J402" s="9"/>
      <c r="K402" s="9"/>
      <c r="L402" s="9"/>
      <c r="M402" s="9"/>
    </row>
    <row r="403" spans="5:13" ht="15.75">
      <c r="E403" s="2"/>
      <c r="G403" s="3"/>
      <c r="I403" s="9"/>
      <c r="J403" s="9"/>
      <c r="K403" s="9"/>
      <c r="L403" s="9"/>
      <c r="M403" s="9"/>
    </row>
    <row r="404" spans="5:13" ht="15.75">
      <c r="E404" s="2"/>
      <c r="G404" s="3"/>
      <c r="I404" s="9"/>
      <c r="J404" s="9"/>
      <c r="K404" s="9"/>
      <c r="L404" s="9"/>
      <c r="M404" s="9"/>
    </row>
    <row r="405" spans="5:13" ht="15.75">
      <c r="E405" s="2"/>
      <c r="G405" s="3"/>
      <c r="I405" s="9"/>
      <c r="J405" s="9"/>
      <c r="K405" s="9"/>
      <c r="L405" s="9"/>
      <c r="M405" s="9"/>
    </row>
    <row r="406" spans="5:13" ht="15.75">
      <c r="E406" s="2"/>
      <c r="G406" s="3"/>
      <c r="I406" s="9"/>
      <c r="J406" s="9"/>
      <c r="K406" s="9"/>
      <c r="L406" s="9"/>
      <c r="M406" s="9"/>
    </row>
    <row r="407" spans="5:13" ht="15.75">
      <c r="E407" s="2"/>
      <c r="G407" s="3"/>
      <c r="I407" s="9"/>
      <c r="J407" s="9"/>
      <c r="K407" s="9"/>
      <c r="L407" s="9"/>
      <c r="M407" s="9"/>
    </row>
    <row r="408" spans="5:13" ht="15.75">
      <c r="E408" s="2"/>
      <c r="G408" s="3"/>
      <c r="I408" s="9"/>
      <c r="J408" s="9"/>
      <c r="K408" s="9"/>
      <c r="L408" s="9"/>
      <c r="M408" s="9"/>
    </row>
    <row r="409" spans="5:13" ht="15.75">
      <c r="E409" s="2"/>
      <c r="G409" s="3"/>
      <c r="I409" s="9"/>
      <c r="J409" s="9"/>
      <c r="K409" s="9"/>
      <c r="L409" s="9"/>
      <c r="M409" s="9"/>
    </row>
    <row r="410" spans="5:13" ht="15.75">
      <c r="E410" s="2"/>
      <c r="G410" s="3"/>
      <c r="I410" s="9"/>
      <c r="J410" s="9"/>
      <c r="K410" s="9"/>
      <c r="L410" s="9"/>
      <c r="M410" s="9"/>
    </row>
    <row r="411" spans="5:13" ht="15.75">
      <c r="E411" s="2"/>
      <c r="G411" s="3"/>
      <c r="I411" s="9"/>
      <c r="J411" s="9"/>
      <c r="K411" s="9"/>
      <c r="L411" s="9"/>
      <c r="M411" s="9"/>
    </row>
    <row r="412" spans="5:13" ht="15.75">
      <c r="E412" s="2"/>
      <c r="G412" s="3"/>
      <c r="I412" s="9"/>
      <c r="J412" s="9"/>
      <c r="K412" s="9"/>
      <c r="L412" s="9"/>
      <c r="M412" s="9"/>
    </row>
    <row r="413" spans="5:13" ht="15.75">
      <c r="E413" s="2"/>
      <c r="G413" s="3"/>
      <c r="I413" s="9"/>
      <c r="J413" s="9"/>
      <c r="K413" s="9"/>
      <c r="L413" s="9"/>
      <c r="M413" s="9"/>
    </row>
    <row r="414" spans="5:13" ht="15.75">
      <c r="E414" s="2"/>
      <c r="G414" s="3"/>
      <c r="I414" s="9"/>
      <c r="J414" s="9"/>
      <c r="K414" s="9"/>
      <c r="L414" s="9"/>
      <c r="M414" s="9"/>
    </row>
    <row r="415" spans="5:13" ht="15.75">
      <c r="E415" s="2"/>
      <c r="G415" s="3"/>
      <c r="I415" s="9"/>
      <c r="J415" s="9"/>
      <c r="K415" s="9"/>
      <c r="L415" s="9"/>
      <c r="M415" s="9"/>
    </row>
    <row r="416" spans="5:13" ht="15.75">
      <c r="E416" s="2"/>
      <c r="G416" s="3"/>
      <c r="I416" s="9"/>
      <c r="J416" s="9"/>
      <c r="K416" s="9"/>
      <c r="L416" s="9"/>
      <c r="M416" s="9"/>
    </row>
    <row r="417" spans="5:13" ht="15.75">
      <c r="E417" s="2"/>
      <c r="G417" s="3"/>
      <c r="I417" s="9"/>
      <c r="J417" s="9"/>
      <c r="K417" s="9"/>
      <c r="L417" s="9"/>
      <c r="M417" s="9"/>
    </row>
    <row r="418" spans="5:13" ht="15.75">
      <c r="E418" s="2"/>
      <c r="G418" s="3"/>
      <c r="I418" s="9"/>
      <c r="J418" s="9"/>
      <c r="K418" s="9"/>
      <c r="L418" s="9"/>
      <c r="M418" s="9"/>
    </row>
    <row r="419" spans="5:13" ht="15.75">
      <c r="E419" s="2"/>
      <c r="G419" s="3"/>
      <c r="I419" s="9"/>
      <c r="J419" s="9"/>
      <c r="K419" s="9"/>
      <c r="L419" s="9"/>
      <c r="M419" s="9"/>
    </row>
    <row r="420" spans="5:13" ht="15.75">
      <c r="E420" s="2"/>
      <c r="G420" s="3"/>
      <c r="I420" s="9"/>
      <c r="J420" s="9"/>
      <c r="K420" s="9"/>
      <c r="L420" s="9"/>
      <c r="M420" s="9"/>
    </row>
    <row r="421" spans="5:13" ht="15.75">
      <c r="E421" s="2"/>
      <c r="G421" s="3"/>
      <c r="I421" s="9"/>
      <c r="J421" s="9"/>
      <c r="K421" s="9"/>
      <c r="L421" s="9"/>
      <c r="M421" s="9"/>
    </row>
    <row r="422" spans="5:13" ht="15.75">
      <c r="E422" s="2"/>
      <c r="G422" s="3"/>
      <c r="I422" s="9"/>
      <c r="J422" s="9"/>
      <c r="K422" s="9"/>
      <c r="L422" s="9"/>
      <c r="M422" s="9"/>
    </row>
    <row r="423" spans="5:13" ht="15.75">
      <c r="E423" s="2"/>
      <c r="G423" s="3"/>
      <c r="I423" s="9"/>
      <c r="J423" s="9"/>
      <c r="K423" s="9"/>
      <c r="L423" s="9"/>
      <c r="M423" s="9"/>
    </row>
    <row r="424" spans="5:13" ht="15.75">
      <c r="E424" s="2"/>
      <c r="G424" s="3"/>
      <c r="I424" s="9"/>
      <c r="J424" s="9"/>
      <c r="K424" s="9"/>
      <c r="L424" s="9"/>
      <c r="M424" s="9"/>
    </row>
    <row r="425" spans="5:13" ht="15.75">
      <c r="E425" s="2"/>
      <c r="G425" s="3"/>
      <c r="I425" s="9"/>
      <c r="J425" s="9"/>
      <c r="K425" s="9"/>
      <c r="L425" s="9"/>
      <c r="M425" s="9"/>
    </row>
    <row r="426" spans="5:13" ht="15.75">
      <c r="E426" s="2"/>
      <c r="G426" s="3"/>
      <c r="I426" s="9"/>
      <c r="J426" s="9"/>
      <c r="K426" s="9"/>
      <c r="L426" s="9"/>
      <c r="M426" s="9"/>
    </row>
    <row r="427" spans="5:13" ht="15.75">
      <c r="E427" s="2"/>
      <c r="G427" s="3"/>
      <c r="I427" s="9"/>
      <c r="J427" s="9"/>
      <c r="K427" s="9"/>
      <c r="L427" s="9"/>
      <c r="M427" s="9"/>
    </row>
    <row r="428" spans="5:13" ht="15.75">
      <c r="E428" s="2"/>
      <c r="G428" s="3"/>
      <c r="I428" s="9"/>
      <c r="J428" s="9"/>
      <c r="K428" s="9"/>
      <c r="L428" s="9"/>
      <c r="M428" s="9"/>
    </row>
    <row r="429" spans="5:13" ht="15.75">
      <c r="E429" s="2"/>
      <c r="G429" s="3"/>
      <c r="I429" s="9"/>
      <c r="J429" s="9"/>
      <c r="K429" s="9"/>
      <c r="L429" s="9"/>
      <c r="M429" s="9"/>
    </row>
    <row r="430" spans="5:13" ht="15.75">
      <c r="E430" s="2"/>
      <c r="G430" s="3"/>
      <c r="I430" s="9"/>
      <c r="J430" s="9"/>
      <c r="K430" s="9"/>
      <c r="L430" s="9"/>
      <c r="M430" s="9"/>
    </row>
    <row r="431" spans="5:13" ht="15.75">
      <c r="E431" s="2"/>
      <c r="G431" s="3"/>
      <c r="I431" s="9"/>
      <c r="J431" s="9"/>
      <c r="K431" s="9"/>
      <c r="L431" s="9"/>
      <c r="M431" s="9"/>
    </row>
    <row r="432" spans="5:13" ht="15.75">
      <c r="E432" s="2"/>
      <c r="G432" s="3"/>
      <c r="I432" s="9"/>
      <c r="J432" s="9"/>
      <c r="K432" s="9"/>
      <c r="L432" s="9"/>
      <c r="M432" s="9"/>
    </row>
    <row r="433" spans="5:13" ht="15.75">
      <c r="E433" s="2"/>
      <c r="G433" s="3"/>
      <c r="I433" s="9"/>
      <c r="J433" s="9"/>
      <c r="K433" s="9"/>
      <c r="L433" s="9"/>
      <c r="M433" s="9"/>
    </row>
    <row r="434" spans="5:13" ht="15.75">
      <c r="E434" s="2"/>
      <c r="G434" s="3"/>
      <c r="I434" s="9"/>
      <c r="J434" s="9"/>
      <c r="K434" s="9"/>
      <c r="L434" s="9"/>
      <c r="M434" s="9"/>
    </row>
    <row r="435" spans="5:13" ht="15.75">
      <c r="E435" s="2"/>
      <c r="G435" s="3"/>
      <c r="I435" s="9"/>
      <c r="J435" s="9"/>
      <c r="K435" s="9"/>
      <c r="L435" s="9"/>
      <c r="M435" s="9"/>
    </row>
    <row r="436" spans="5:13" ht="15.75">
      <c r="E436" s="2"/>
      <c r="G436" s="3"/>
      <c r="I436" s="9"/>
      <c r="J436" s="9"/>
      <c r="K436" s="9"/>
      <c r="L436" s="9"/>
      <c r="M436" s="9"/>
    </row>
    <row r="437" spans="5:13" ht="15.75">
      <c r="E437" s="2"/>
      <c r="G437" s="3"/>
      <c r="I437" s="9"/>
      <c r="J437" s="9"/>
      <c r="K437" s="9"/>
      <c r="L437" s="9"/>
      <c r="M437" s="9"/>
    </row>
    <row r="438" spans="5:13" ht="15.75">
      <c r="E438" s="2"/>
      <c r="G438" s="3"/>
      <c r="I438" s="9"/>
      <c r="J438" s="9"/>
      <c r="K438" s="9"/>
      <c r="L438" s="9"/>
      <c r="M438" s="9"/>
    </row>
    <row r="439" spans="5:13" ht="15.75">
      <c r="E439" s="2"/>
      <c r="G439" s="3"/>
      <c r="I439" s="9"/>
      <c r="J439" s="9"/>
      <c r="K439" s="9"/>
      <c r="L439" s="9"/>
      <c r="M439" s="9"/>
    </row>
    <row r="440" spans="5:13" ht="15.75">
      <c r="E440" s="2"/>
      <c r="G440" s="3"/>
      <c r="I440" s="9"/>
      <c r="J440" s="9"/>
      <c r="K440" s="9"/>
      <c r="L440" s="9"/>
      <c r="M440" s="9"/>
    </row>
    <row r="441" spans="5:13" ht="15.75">
      <c r="E441" s="2"/>
      <c r="G441" s="3"/>
      <c r="I441" s="9"/>
      <c r="J441" s="9"/>
      <c r="K441" s="9"/>
      <c r="L441" s="9"/>
      <c r="M441" s="9"/>
    </row>
    <row r="442" spans="5:13" ht="15.75">
      <c r="E442" s="2"/>
      <c r="G442" s="3"/>
      <c r="I442" s="9"/>
      <c r="J442" s="9"/>
      <c r="K442" s="9"/>
      <c r="L442" s="9"/>
      <c r="M442" s="9"/>
    </row>
    <row r="443" spans="5:13" ht="15.75">
      <c r="E443" s="2"/>
      <c r="G443" s="3"/>
      <c r="I443" s="9"/>
      <c r="J443" s="9"/>
      <c r="K443" s="9"/>
      <c r="L443" s="9"/>
      <c r="M443" s="9"/>
    </row>
    <row r="444" spans="5:13" ht="15.75">
      <c r="E444" s="2"/>
      <c r="G444" s="3"/>
      <c r="I444" s="9"/>
      <c r="J444" s="9"/>
      <c r="K444" s="9"/>
      <c r="L444" s="9"/>
      <c r="M444" s="9"/>
    </row>
    <row r="445" spans="5:13" ht="15.75">
      <c r="E445" s="2"/>
      <c r="G445" s="3"/>
      <c r="I445" s="9"/>
      <c r="J445" s="9"/>
      <c r="K445" s="9"/>
      <c r="L445" s="9"/>
      <c r="M445" s="9"/>
    </row>
    <row r="446" spans="5:13" ht="15.75">
      <c r="E446" s="2"/>
      <c r="G446" s="3"/>
      <c r="I446" s="9"/>
      <c r="J446" s="9"/>
      <c r="K446" s="9"/>
      <c r="L446" s="9"/>
      <c r="M446" s="9"/>
    </row>
    <row r="447" spans="5:13" ht="15.75">
      <c r="E447" s="2"/>
      <c r="G447" s="3"/>
      <c r="I447" s="9"/>
      <c r="J447" s="9"/>
      <c r="K447" s="9"/>
      <c r="L447" s="9"/>
      <c r="M447" s="9"/>
    </row>
    <row r="448" spans="5:13" ht="15.75">
      <c r="E448" s="2"/>
      <c r="G448" s="3"/>
      <c r="I448" s="9"/>
      <c r="J448" s="9"/>
      <c r="K448" s="9"/>
      <c r="L448" s="9"/>
      <c r="M448" s="9"/>
    </row>
    <row r="449" spans="5:13" ht="15.75">
      <c r="E449" s="2"/>
      <c r="G449" s="3"/>
      <c r="I449" s="9"/>
      <c r="J449" s="9"/>
      <c r="K449" s="9"/>
      <c r="L449" s="9"/>
      <c r="M449" s="9"/>
    </row>
    <row r="450" spans="5:13" ht="15.75">
      <c r="E450" s="2"/>
      <c r="G450" s="3"/>
      <c r="I450" s="9"/>
      <c r="J450" s="9"/>
      <c r="K450" s="9"/>
      <c r="L450" s="9"/>
      <c r="M450" s="9"/>
    </row>
    <row r="451" spans="5:13" ht="15.75">
      <c r="E451" s="2"/>
      <c r="G451" s="3"/>
      <c r="I451" s="9"/>
      <c r="J451" s="9"/>
      <c r="K451" s="9"/>
      <c r="L451" s="9"/>
      <c r="M451" s="9"/>
    </row>
    <row r="452" spans="5:13" ht="15.75">
      <c r="E452" s="2"/>
      <c r="G452" s="3"/>
      <c r="I452" s="9"/>
      <c r="J452" s="9"/>
      <c r="K452" s="9"/>
      <c r="L452" s="9"/>
      <c r="M452" s="9"/>
    </row>
    <row r="453" spans="5:13" ht="15.75">
      <c r="E453" s="2"/>
      <c r="G453" s="3"/>
      <c r="I453" s="9"/>
      <c r="J453" s="9"/>
      <c r="K453" s="9"/>
      <c r="L453" s="9"/>
      <c r="M453" s="9"/>
    </row>
    <row r="454" spans="5:13" ht="15.75">
      <c r="E454" s="2"/>
      <c r="G454" s="3"/>
      <c r="I454" s="9"/>
      <c r="J454" s="9"/>
      <c r="K454" s="9"/>
      <c r="L454" s="9"/>
      <c r="M454" s="9"/>
    </row>
    <row r="455" spans="5:13" ht="15.75">
      <c r="E455" s="2"/>
      <c r="G455" s="3"/>
      <c r="I455" s="9"/>
      <c r="J455" s="9"/>
      <c r="K455" s="9"/>
      <c r="L455" s="9"/>
      <c r="M455" s="9"/>
    </row>
    <row r="456" spans="5:13" ht="15.75">
      <c r="E456" s="2"/>
      <c r="G456" s="3"/>
      <c r="I456" s="9"/>
      <c r="J456" s="9"/>
      <c r="K456" s="9"/>
      <c r="L456" s="9"/>
      <c r="M456" s="9"/>
    </row>
    <row r="457" spans="5:13" ht="15.75">
      <c r="E457" s="2"/>
      <c r="G457" s="3"/>
      <c r="I457" s="9"/>
      <c r="J457" s="9"/>
      <c r="K457" s="9"/>
      <c r="L457" s="9"/>
      <c r="M457" s="9"/>
    </row>
    <row r="458" spans="5:13" ht="15.75">
      <c r="E458" s="2"/>
      <c r="G458" s="3"/>
      <c r="I458" s="9"/>
      <c r="J458" s="9"/>
      <c r="K458" s="9"/>
      <c r="L458" s="9"/>
      <c r="M458" s="9"/>
    </row>
    <row r="459" spans="5:13" ht="15.75">
      <c r="E459" s="2"/>
      <c r="G459" s="3"/>
      <c r="I459" s="9"/>
      <c r="J459" s="9"/>
      <c r="K459" s="9"/>
      <c r="L459" s="9"/>
      <c r="M459" s="9"/>
    </row>
    <row r="460" spans="5:13" ht="15.75">
      <c r="E460" s="2"/>
      <c r="G460" s="3"/>
      <c r="I460" s="9"/>
      <c r="J460" s="9"/>
      <c r="K460" s="9"/>
      <c r="L460" s="9"/>
      <c r="M460" s="9"/>
    </row>
    <row r="461" spans="5:13" ht="15.75">
      <c r="E461" s="2"/>
      <c r="G461" s="3"/>
      <c r="I461" s="9"/>
      <c r="J461" s="9"/>
      <c r="K461" s="9"/>
      <c r="L461" s="9"/>
      <c r="M461" s="9"/>
    </row>
    <row r="462" spans="5:13" ht="15.75">
      <c r="E462" s="2"/>
      <c r="G462" s="3"/>
      <c r="I462" s="9"/>
      <c r="J462" s="9"/>
      <c r="K462" s="9"/>
      <c r="L462" s="9"/>
      <c r="M462" s="9"/>
    </row>
    <row r="463" spans="5:13" ht="15.75">
      <c r="E463" s="2"/>
      <c r="G463" s="3"/>
      <c r="I463" s="9"/>
      <c r="J463" s="9"/>
      <c r="K463" s="9"/>
      <c r="L463" s="9"/>
      <c r="M463" s="9"/>
    </row>
    <row r="464" spans="5:13" ht="15.75">
      <c r="E464" s="2"/>
      <c r="G464" s="3"/>
      <c r="I464" s="9"/>
      <c r="J464" s="9"/>
      <c r="K464" s="9"/>
      <c r="L464" s="9"/>
      <c r="M464" s="9"/>
    </row>
    <row r="465" spans="5:13" ht="15.75">
      <c r="E465" s="2"/>
      <c r="G465" s="3"/>
      <c r="I465" s="9"/>
      <c r="J465" s="9"/>
      <c r="K465" s="9"/>
      <c r="L465" s="9"/>
      <c r="M465" s="9"/>
    </row>
    <row r="466" spans="5:13" ht="15.75">
      <c r="E466" s="2"/>
      <c r="G466" s="3"/>
      <c r="I466" s="9"/>
      <c r="J466" s="9"/>
      <c r="K466" s="9"/>
      <c r="L466" s="9"/>
      <c r="M466" s="9"/>
    </row>
    <row r="467" spans="5:13" ht="15.75">
      <c r="E467" s="2"/>
      <c r="G467" s="3"/>
      <c r="I467" s="9"/>
      <c r="J467" s="9"/>
      <c r="K467" s="9"/>
      <c r="L467" s="9"/>
      <c r="M467" s="9"/>
    </row>
    <row r="468" spans="5:13" ht="15.75">
      <c r="E468" s="2"/>
      <c r="G468" s="3"/>
      <c r="I468" s="9"/>
      <c r="J468" s="9"/>
      <c r="K468" s="9"/>
      <c r="L468" s="9"/>
      <c r="M468" s="9"/>
    </row>
    <row r="469" spans="5:13" ht="15.75">
      <c r="E469" s="2"/>
      <c r="G469" s="3"/>
      <c r="I469" s="9"/>
      <c r="J469" s="9"/>
      <c r="K469" s="9"/>
      <c r="L469" s="9"/>
      <c r="M469" s="9"/>
    </row>
    <row r="470" spans="5:13" ht="15.75">
      <c r="E470" s="2"/>
      <c r="G470" s="3"/>
      <c r="I470" s="9"/>
      <c r="J470" s="9"/>
      <c r="K470" s="9"/>
      <c r="L470" s="9"/>
      <c r="M470" s="9"/>
    </row>
    <row r="471" spans="5:13" ht="15.75">
      <c r="E471" s="2"/>
      <c r="G471" s="3"/>
      <c r="I471" s="9"/>
      <c r="J471" s="9"/>
      <c r="K471" s="9"/>
      <c r="L471" s="9"/>
      <c r="M471" s="9"/>
    </row>
    <row r="472" spans="5:13" ht="15.75">
      <c r="E472" s="2"/>
      <c r="G472" s="3"/>
      <c r="I472" s="9"/>
      <c r="J472" s="9"/>
      <c r="K472" s="9"/>
      <c r="L472" s="9"/>
      <c r="M472" s="9"/>
    </row>
    <row r="473" spans="5:13" ht="15.75">
      <c r="E473" s="2"/>
      <c r="G473" s="3"/>
      <c r="I473" s="9"/>
      <c r="J473" s="9"/>
      <c r="K473" s="9"/>
      <c r="L473" s="9"/>
      <c r="M473" s="9"/>
    </row>
    <row r="474" spans="5:13" ht="15.75">
      <c r="E474" s="2"/>
      <c r="G474" s="3"/>
      <c r="I474" s="9"/>
      <c r="J474" s="9"/>
      <c r="K474" s="9"/>
      <c r="L474" s="9"/>
      <c r="M474" s="9"/>
    </row>
    <row r="475" spans="5:13" ht="15.75">
      <c r="E475" s="2"/>
      <c r="G475" s="3"/>
      <c r="I475" s="9"/>
      <c r="J475" s="9"/>
      <c r="K475" s="9"/>
      <c r="L475" s="9"/>
      <c r="M475" s="9"/>
    </row>
    <row r="476" spans="5:13" ht="15.75">
      <c r="E476" s="2"/>
      <c r="G476" s="3"/>
      <c r="I476" s="9"/>
      <c r="J476" s="9"/>
      <c r="K476" s="9"/>
      <c r="L476" s="9"/>
      <c r="M476" s="9"/>
    </row>
    <row r="477" spans="5:13" ht="15.75">
      <c r="E477" s="2"/>
      <c r="G477" s="3"/>
      <c r="I477" s="9"/>
      <c r="J477" s="9"/>
      <c r="K477" s="9"/>
      <c r="L477" s="9"/>
      <c r="M477" s="9"/>
    </row>
    <row r="478" spans="5:13" ht="15.75">
      <c r="E478" s="2"/>
      <c r="G478" s="3"/>
      <c r="I478" s="9"/>
      <c r="J478" s="9"/>
      <c r="K478" s="9"/>
      <c r="L478" s="9"/>
      <c r="M478" s="9"/>
    </row>
    <row r="479" spans="5:13" ht="15.75">
      <c r="E479" s="2"/>
      <c r="G479" s="3"/>
      <c r="I479" s="9"/>
      <c r="J479" s="9"/>
      <c r="K479" s="9"/>
      <c r="L479" s="9"/>
      <c r="M479" s="9"/>
    </row>
    <row r="480" spans="5:13" ht="15.75">
      <c r="E480" s="2"/>
      <c r="G480" s="3"/>
      <c r="I480" s="9"/>
      <c r="J480" s="9"/>
      <c r="K480" s="9"/>
      <c r="L480" s="9"/>
      <c r="M480" s="9"/>
    </row>
    <row r="481" spans="5:13" ht="15.75">
      <c r="E481" s="2"/>
      <c r="G481" s="3"/>
      <c r="I481" s="9"/>
      <c r="J481" s="9"/>
      <c r="K481" s="9"/>
      <c r="L481" s="9"/>
      <c r="M481" s="9"/>
    </row>
    <row r="482" spans="5:13" ht="15.75">
      <c r="E482" s="2"/>
      <c r="G482" s="3"/>
      <c r="I482" s="9"/>
      <c r="J482" s="9"/>
      <c r="K482" s="9"/>
      <c r="L482" s="9"/>
      <c r="M482" s="9"/>
    </row>
    <row r="483" spans="5:13" ht="15.75">
      <c r="E483" s="2"/>
      <c r="G483" s="3"/>
      <c r="I483" s="9"/>
      <c r="J483" s="9"/>
      <c r="K483" s="9"/>
      <c r="L483" s="9"/>
      <c r="M483" s="9"/>
    </row>
    <row r="484" spans="5:13" ht="15.75">
      <c r="E484" s="2"/>
      <c r="G484" s="3"/>
      <c r="I484" s="9"/>
      <c r="J484" s="9"/>
      <c r="K484" s="9"/>
      <c r="L484" s="9"/>
      <c r="M484" s="9"/>
    </row>
    <row r="485" spans="5:13" ht="15.75">
      <c r="E485" s="2"/>
      <c r="G485" s="3"/>
      <c r="I485" s="9"/>
      <c r="J485" s="9"/>
      <c r="K485" s="9"/>
      <c r="L485" s="9"/>
      <c r="M485" s="9"/>
    </row>
    <row r="486" spans="5:13" ht="15.75">
      <c r="E486" s="2"/>
      <c r="G486" s="3"/>
      <c r="I486" s="9"/>
      <c r="J486" s="9"/>
      <c r="K486" s="9"/>
      <c r="L486" s="9"/>
      <c r="M486" s="9"/>
    </row>
    <row r="487" spans="5:13" ht="15.75">
      <c r="E487" s="2"/>
      <c r="G487" s="3"/>
      <c r="I487" s="9"/>
      <c r="J487" s="9"/>
      <c r="K487" s="9"/>
      <c r="L487" s="9"/>
      <c r="M487" s="9"/>
    </row>
    <row r="488" spans="5:13" ht="15.75">
      <c r="E488" s="2"/>
      <c r="G488" s="3"/>
      <c r="I488" s="9"/>
      <c r="J488" s="9"/>
      <c r="K488" s="9"/>
      <c r="L488" s="9"/>
      <c r="M488" s="9"/>
    </row>
    <row r="489" spans="5:13" ht="15.75">
      <c r="E489" s="2"/>
      <c r="G489" s="3"/>
      <c r="I489" s="9"/>
      <c r="J489" s="9"/>
      <c r="K489" s="9"/>
      <c r="L489" s="9"/>
      <c r="M489" s="9"/>
    </row>
    <row r="490" spans="5:13" ht="15.75">
      <c r="E490" s="2"/>
      <c r="G490" s="3"/>
      <c r="I490" s="9"/>
      <c r="J490" s="9"/>
      <c r="K490" s="9"/>
      <c r="L490" s="9"/>
      <c r="M490" s="9"/>
    </row>
    <row r="491" spans="5:13" ht="15.75">
      <c r="E491" s="2"/>
      <c r="G491" s="3"/>
      <c r="I491" s="9"/>
      <c r="J491" s="9"/>
      <c r="K491" s="9"/>
      <c r="L491" s="9"/>
      <c r="M491" s="9"/>
    </row>
    <row r="492" spans="5:13" ht="15.75">
      <c r="E492" s="2"/>
      <c r="G492" s="3"/>
      <c r="I492" s="9"/>
      <c r="J492" s="9"/>
      <c r="K492" s="9"/>
      <c r="L492" s="9"/>
      <c r="M492" s="9"/>
    </row>
    <row r="493" spans="5:13" ht="15.75">
      <c r="E493" s="2"/>
      <c r="G493" s="3"/>
      <c r="I493" s="9"/>
      <c r="J493" s="9"/>
      <c r="K493" s="9"/>
      <c r="L493" s="9"/>
      <c r="M493" s="9"/>
    </row>
    <row r="494" spans="5:13" ht="15.75">
      <c r="E494" s="2"/>
      <c r="G494" s="3"/>
      <c r="I494" s="9"/>
      <c r="J494" s="9"/>
      <c r="K494" s="9"/>
      <c r="L494" s="9"/>
      <c r="M494" s="9"/>
    </row>
    <row r="495" spans="5:13" ht="15.75">
      <c r="E495" s="2"/>
      <c r="G495" s="3"/>
      <c r="I495" s="9"/>
      <c r="J495" s="9"/>
      <c r="K495" s="9"/>
      <c r="L495" s="9"/>
      <c r="M495" s="9"/>
    </row>
    <row r="496" spans="5:13" ht="15.75">
      <c r="E496" s="2"/>
      <c r="G496" s="3"/>
      <c r="I496" s="9"/>
      <c r="J496" s="9"/>
      <c r="K496" s="9"/>
      <c r="L496" s="9"/>
      <c r="M496" s="9"/>
    </row>
    <row r="497" spans="5:13" ht="15.75">
      <c r="E497" s="2"/>
      <c r="G497" s="3"/>
      <c r="I497" s="9"/>
      <c r="J497" s="9"/>
      <c r="K497" s="9"/>
      <c r="L497" s="9"/>
      <c r="M497" s="9"/>
    </row>
    <row r="498" spans="5:13" ht="15.75">
      <c r="E498" s="2"/>
      <c r="G498" s="3"/>
      <c r="I498" s="9"/>
      <c r="J498" s="9"/>
      <c r="K498" s="9"/>
      <c r="L498" s="9"/>
      <c r="M498" s="9"/>
    </row>
    <row r="499" spans="5:13" ht="15.75">
      <c r="E499" s="2"/>
      <c r="G499" s="3"/>
      <c r="I499" s="9"/>
      <c r="J499" s="9"/>
      <c r="K499" s="9"/>
      <c r="L499" s="9"/>
      <c r="M499" s="9"/>
    </row>
    <row r="500" spans="5:13" ht="15.75">
      <c r="E500" s="2"/>
      <c r="G500" s="3"/>
      <c r="I500" s="9"/>
      <c r="J500" s="9"/>
      <c r="K500" s="9"/>
      <c r="L500" s="9"/>
      <c r="M500" s="9"/>
    </row>
    <row r="501" spans="5:13" ht="15.75">
      <c r="E501" s="2"/>
      <c r="G501" s="3"/>
      <c r="I501" s="9"/>
      <c r="J501" s="9"/>
      <c r="K501" s="9"/>
      <c r="L501" s="9"/>
      <c r="M501" s="9"/>
    </row>
    <row r="502" spans="5:13" ht="15.75">
      <c r="E502" s="2"/>
      <c r="G502" s="3"/>
      <c r="I502" s="9"/>
      <c r="J502" s="9"/>
      <c r="K502" s="9"/>
      <c r="L502" s="9"/>
      <c r="M502" s="9"/>
    </row>
    <row r="503" spans="5:13" ht="15.75">
      <c r="E503" s="2"/>
      <c r="G503" s="3"/>
      <c r="I503" s="9"/>
      <c r="J503" s="9"/>
      <c r="K503" s="9"/>
      <c r="L503" s="9"/>
      <c r="M503" s="9"/>
    </row>
    <row r="504" spans="5:13" ht="15.75">
      <c r="E504" s="2"/>
      <c r="G504" s="3"/>
      <c r="I504" s="9"/>
      <c r="J504" s="9"/>
      <c r="K504" s="9"/>
      <c r="L504" s="9"/>
      <c r="M504" s="9"/>
    </row>
    <row r="505" spans="5:13" ht="15.75">
      <c r="E505" s="2"/>
      <c r="G505" s="3"/>
      <c r="I505" s="9"/>
      <c r="J505" s="9"/>
      <c r="K505" s="9"/>
      <c r="L505" s="9"/>
      <c r="M505" s="9"/>
    </row>
    <row r="506" spans="5:13" ht="15.75">
      <c r="E506" s="2"/>
      <c r="G506" s="3"/>
      <c r="I506" s="9"/>
      <c r="J506" s="9"/>
      <c r="K506" s="9"/>
      <c r="L506" s="9"/>
      <c r="M506" s="9"/>
    </row>
    <row r="507" spans="5:13" ht="15.75">
      <c r="E507" s="2"/>
      <c r="G507" s="3"/>
      <c r="I507" s="9"/>
      <c r="J507" s="9"/>
      <c r="K507" s="9"/>
      <c r="L507" s="9"/>
      <c r="M507" s="9"/>
    </row>
    <row r="508" spans="5:13" ht="15.75">
      <c r="E508" s="2"/>
      <c r="G508" s="3"/>
      <c r="I508" s="9"/>
      <c r="J508" s="9"/>
      <c r="K508" s="9"/>
      <c r="L508" s="9"/>
      <c r="M508" s="9"/>
    </row>
    <row r="509" spans="5:13" ht="15.75">
      <c r="E509" s="2"/>
      <c r="G509" s="3"/>
      <c r="I509" s="9"/>
      <c r="J509" s="9"/>
      <c r="K509" s="9"/>
      <c r="L509" s="9"/>
      <c r="M509" s="9"/>
    </row>
    <row r="510" spans="5:13" ht="15.75">
      <c r="E510" s="2"/>
      <c r="G510" s="3"/>
      <c r="I510" s="9"/>
      <c r="J510" s="9"/>
      <c r="K510" s="9"/>
      <c r="L510" s="9"/>
      <c r="M510" s="9"/>
    </row>
    <row r="511" spans="5:13" ht="15.75">
      <c r="E511" s="2"/>
      <c r="G511" s="3"/>
      <c r="I511" s="9"/>
      <c r="J511" s="9"/>
      <c r="K511" s="9"/>
      <c r="L511" s="9"/>
      <c r="M511" s="9"/>
    </row>
    <row r="512" spans="5:13" ht="15.75">
      <c r="E512" s="2"/>
      <c r="G512" s="3"/>
      <c r="I512" s="9"/>
      <c r="J512" s="9"/>
      <c r="K512" s="9"/>
      <c r="L512" s="9"/>
      <c r="M512" s="9"/>
    </row>
    <row r="513" spans="5:13" ht="15.75">
      <c r="E513" s="2"/>
      <c r="G513" s="3"/>
      <c r="I513" s="9"/>
      <c r="J513" s="9"/>
      <c r="K513" s="9"/>
      <c r="L513" s="9"/>
      <c r="M513" s="9"/>
    </row>
    <row r="514" spans="5:13" ht="15.75">
      <c r="E514" s="2"/>
      <c r="G514" s="3"/>
      <c r="I514" s="9"/>
      <c r="J514" s="9"/>
      <c r="K514" s="9"/>
      <c r="L514" s="9"/>
      <c r="M514" s="9"/>
    </row>
    <row r="515" spans="5:13" ht="15.75">
      <c r="E515" s="2"/>
      <c r="G515" s="3"/>
      <c r="I515" s="9"/>
      <c r="J515" s="9"/>
      <c r="K515" s="9"/>
      <c r="L515" s="9"/>
      <c r="M515" s="9"/>
    </row>
    <row r="516" spans="5:13" ht="15.75">
      <c r="E516" s="2"/>
      <c r="G516" s="3"/>
      <c r="I516" s="9"/>
      <c r="J516" s="9"/>
      <c r="K516" s="9"/>
      <c r="L516" s="9"/>
      <c r="M516" s="9"/>
    </row>
    <row r="517" spans="5:13" ht="15.75">
      <c r="E517" s="2"/>
      <c r="G517" s="3"/>
      <c r="I517" s="9"/>
      <c r="J517" s="9"/>
      <c r="K517" s="9"/>
      <c r="L517" s="9"/>
      <c r="M517" s="9"/>
    </row>
    <row r="518" spans="5:13" ht="15.75">
      <c r="E518" s="2"/>
      <c r="G518" s="3"/>
      <c r="I518" s="9"/>
      <c r="J518" s="9"/>
      <c r="K518" s="9"/>
      <c r="L518" s="9"/>
      <c r="M518" s="9"/>
    </row>
    <row r="519" spans="5:13" ht="15.75">
      <c r="E519" s="2"/>
      <c r="G519" s="3"/>
      <c r="I519" s="9"/>
      <c r="J519" s="9"/>
      <c r="K519" s="9"/>
      <c r="L519" s="9"/>
      <c r="M519" s="9"/>
    </row>
    <row r="520" spans="5:13" ht="15.75">
      <c r="E520" s="2"/>
      <c r="G520" s="3"/>
      <c r="I520" s="9"/>
      <c r="J520" s="9"/>
      <c r="K520" s="9"/>
      <c r="L520" s="9"/>
      <c r="M520" s="9"/>
    </row>
    <row r="521" spans="5:13" ht="15.75">
      <c r="E521" s="2"/>
      <c r="G521" s="3"/>
      <c r="I521" s="9"/>
      <c r="J521" s="9"/>
      <c r="K521" s="9"/>
      <c r="L521" s="9"/>
      <c r="M521" s="9"/>
    </row>
    <row r="522" spans="5:13" ht="15.75">
      <c r="E522" s="2"/>
      <c r="G522" s="3"/>
      <c r="I522" s="9"/>
      <c r="J522" s="9"/>
      <c r="K522" s="9"/>
      <c r="L522" s="9"/>
      <c r="M522" s="9"/>
    </row>
    <row r="523" spans="5:13" ht="15.75">
      <c r="E523" s="2"/>
      <c r="G523" s="3"/>
      <c r="I523" s="9"/>
      <c r="J523" s="9"/>
      <c r="K523" s="9"/>
      <c r="L523" s="9"/>
      <c r="M523" s="9"/>
    </row>
    <row r="524" spans="5:13" ht="15.75">
      <c r="E524" s="2"/>
      <c r="G524" s="3"/>
      <c r="I524" s="9"/>
      <c r="J524" s="9"/>
      <c r="K524" s="9"/>
      <c r="L524" s="9"/>
      <c r="M524" s="9"/>
    </row>
    <row r="525" spans="5:13" ht="15.75">
      <c r="E525" s="2"/>
      <c r="G525" s="3"/>
      <c r="I525" s="9"/>
      <c r="J525" s="9"/>
      <c r="K525" s="9"/>
      <c r="L525" s="9"/>
      <c r="M525" s="9"/>
    </row>
    <row r="526" spans="5:13" ht="15.75">
      <c r="E526" s="2"/>
      <c r="G526" s="3"/>
      <c r="I526" s="9"/>
      <c r="J526" s="9"/>
      <c r="K526" s="9"/>
      <c r="L526" s="9"/>
      <c r="M526" s="9"/>
    </row>
    <row r="527" spans="5:13" ht="15.75">
      <c r="E527" s="2"/>
      <c r="G527" s="3"/>
      <c r="I527" s="9"/>
      <c r="J527" s="9"/>
      <c r="K527" s="9"/>
      <c r="L527" s="9"/>
      <c r="M527" s="9"/>
    </row>
    <row r="528" spans="5:13" ht="15.75">
      <c r="E528" s="2"/>
      <c r="G528" s="3"/>
      <c r="I528" s="9"/>
      <c r="J528" s="9"/>
      <c r="K528" s="9"/>
      <c r="L528" s="9"/>
      <c r="M528" s="9"/>
    </row>
    <row r="529" spans="5:13" ht="15.75">
      <c r="E529" s="2"/>
      <c r="G529" s="3"/>
      <c r="I529" s="9"/>
      <c r="J529" s="9"/>
      <c r="K529" s="9"/>
      <c r="L529" s="9"/>
      <c r="M529" s="9"/>
    </row>
    <row r="530" spans="5:13" ht="15.75">
      <c r="E530" s="2"/>
      <c r="G530" s="3"/>
      <c r="I530" s="9"/>
      <c r="J530" s="9"/>
      <c r="K530" s="9"/>
      <c r="L530" s="9"/>
      <c r="M530" s="9"/>
    </row>
    <row r="531" spans="5:13" ht="15.75">
      <c r="E531" s="2"/>
      <c r="G531" s="3"/>
      <c r="I531" s="9"/>
      <c r="J531" s="9"/>
      <c r="K531" s="9"/>
      <c r="L531" s="9"/>
      <c r="M531" s="9"/>
    </row>
    <row r="532" spans="5:13" ht="15.75">
      <c r="E532" s="2"/>
      <c r="G532" s="3"/>
      <c r="I532" s="9"/>
      <c r="J532" s="9"/>
      <c r="K532" s="9"/>
      <c r="L532" s="9"/>
      <c r="M532" s="9"/>
    </row>
    <row r="533" spans="5:13" ht="15.75">
      <c r="E533" s="2"/>
      <c r="G533" s="3"/>
      <c r="I533" s="9"/>
      <c r="J533" s="9"/>
      <c r="K533" s="9"/>
      <c r="L533" s="9"/>
      <c r="M533" s="9"/>
    </row>
    <row r="534" spans="5:13" ht="15.75">
      <c r="E534" s="2"/>
      <c r="G534" s="3"/>
      <c r="I534" s="9"/>
      <c r="J534" s="9"/>
      <c r="K534" s="9"/>
      <c r="L534" s="9"/>
      <c r="M534" s="9"/>
    </row>
    <row r="535" spans="5:13" ht="15.75">
      <c r="E535" s="2"/>
      <c r="G535" s="3"/>
      <c r="I535" s="9"/>
      <c r="J535" s="9"/>
      <c r="K535" s="9"/>
      <c r="L535" s="9"/>
      <c r="M535" s="9"/>
    </row>
    <row r="536" spans="5:13" ht="15.75">
      <c r="E536" s="2"/>
      <c r="G536" s="3"/>
      <c r="I536" s="9"/>
      <c r="J536" s="9"/>
      <c r="K536" s="9"/>
      <c r="L536" s="9"/>
      <c r="M536" s="9"/>
    </row>
    <row r="537" spans="5:13" ht="15.75">
      <c r="E537" s="2"/>
      <c r="G537" s="3"/>
      <c r="I537" s="9"/>
      <c r="J537" s="9"/>
      <c r="K537" s="9"/>
      <c r="L537" s="9"/>
      <c r="M537" s="9"/>
    </row>
    <row r="538" spans="5:13" ht="15.75">
      <c r="E538" s="2"/>
      <c r="G538" s="3"/>
      <c r="I538" s="9"/>
      <c r="J538" s="9"/>
      <c r="K538" s="9"/>
      <c r="L538" s="9"/>
      <c r="M538" s="9"/>
    </row>
    <row r="539" spans="5:13" ht="15.75">
      <c r="E539" s="2"/>
      <c r="G539" s="3"/>
      <c r="I539" s="9"/>
      <c r="J539" s="9"/>
      <c r="K539" s="9"/>
      <c r="L539" s="9"/>
      <c r="M539" s="9"/>
    </row>
    <row r="540" spans="5:13" ht="15.75">
      <c r="E540" s="2"/>
      <c r="G540" s="3"/>
      <c r="I540" s="9"/>
      <c r="J540" s="9"/>
      <c r="K540" s="9"/>
      <c r="L540" s="9"/>
      <c r="M540" s="9"/>
    </row>
    <row r="541" spans="5:13" ht="15.75">
      <c r="E541" s="2"/>
      <c r="G541" s="3"/>
      <c r="I541" s="9"/>
      <c r="J541" s="9"/>
      <c r="K541" s="9"/>
      <c r="L541" s="9"/>
      <c r="M541" s="9"/>
    </row>
    <row r="542" spans="5:13" ht="15.75">
      <c r="E542" s="2"/>
      <c r="G542" s="3"/>
      <c r="I542" s="9"/>
      <c r="J542" s="9"/>
      <c r="K542" s="9"/>
      <c r="L542" s="9"/>
      <c r="M542" s="9"/>
    </row>
    <row r="543" spans="5:13" ht="15.75">
      <c r="E543" s="2"/>
      <c r="G543" s="3"/>
      <c r="I543" s="9"/>
      <c r="J543" s="9"/>
      <c r="K543" s="9"/>
      <c r="L543" s="9"/>
      <c r="M543" s="9"/>
    </row>
    <row r="544" spans="5:13" ht="15.75">
      <c r="E544" s="2"/>
      <c r="G544" s="3"/>
      <c r="I544" s="9"/>
      <c r="J544" s="9"/>
      <c r="K544" s="9"/>
      <c r="L544" s="9"/>
      <c r="M544" s="9"/>
    </row>
    <row r="545" spans="5:13" ht="15.75">
      <c r="E545" s="2"/>
      <c r="G545" s="3"/>
      <c r="I545" s="9"/>
      <c r="J545" s="9"/>
      <c r="K545" s="9"/>
      <c r="L545" s="9"/>
      <c r="M545" s="9"/>
    </row>
    <row r="546" spans="5:13" ht="15.75">
      <c r="E546" s="2"/>
      <c r="G546" s="3"/>
      <c r="I546" s="9"/>
      <c r="J546" s="9"/>
      <c r="K546" s="9"/>
      <c r="L546" s="9"/>
      <c r="M546" s="9"/>
    </row>
    <row r="547" spans="5:13" ht="15.75">
      <c r="E547" s="2"/>
      <c r="G547" s="3"/>
      <c r="I547" s="9"/>
      <c r="J547" s="9"/>
      <c r="K547" s="9"/>
      <c r="L547" s="9"/>
      <c r="M547" s="9"/>
    </row>
    <row r="548" spans="5:13" ht="15.75">
      <c r="E548" s="2"/>
      <c r="G548" s="3"/>
      <c r="I548" s="9"/>
      <c r="J548" s="9"/>
      <c r="K548" s="9"/>
      <c r="L548" s="9"/>
      <c r="M548" s="9"/>
    </row>
    <row r="549" spans="5:13" ht="15.75">
      <c r="E549" s="2"/>
      <c r="G549" s="3"/>
      <c r="I549" s="9"/>
      <c r="J549" s="9"/>
      <c r="K549" s="9"/>
      <c r="L549" s="9"/>
      <c r="M549" s="9"/>
    </row>
    <row r="550" spans="5:13" ht="15.75">
      <c r="E550" s="2"/>
      <c r="G550" s="3"/>
      <c r="I550" s="9"/>
      <c r="J550" s="9"/>
      <c r="K550" s="9"/>
      <c r="L550" s="9"/>
      <c r="M550" s="9"/>
    </row>
    <row r="551" spans="5:13" ht="15.75">
      <c r="E551" s="2"/>
      <c r="G551" s="3"/>
      <c r="I551" s="9"/>
      <c r="J551" s="9"/>
      <c r="K551" s="9"/>
      <c r="L551" s="9"/>
      <c r="M551" s="9"/>
    </row>
    <row r="552" spans="5:13" ht="15.75">
      <c r="E552" s="2"/>
      <c r="G552" s="3"/>
      <c r="I552" s="9"/>
      <c r="J552" s="9"/>
      <c r="K552" s="9"/>
      <c r="L552" s="9"/>
      <c r="M552" s="9"/>
    </row>
    <row r="553" spans="5:13" ht="15.75">
      <c r="E553" s="2"/>
      <c r="G553" s="3"/>
      <c r="I553" s="9"/>
      <c r="J553" s="9"/>
      <c r="K553" s="9"/>
      <c r="L553" s="9"/>
      <c r="M553" s="9"/>
    </row>
    <row r="554" spans="5:13" ht="15.75">
      <c r="E554" s="2"/>
      <c r="G554" s="3"/>
      <c r="I554" s="9"/>
      <c r="J554" s="9"/>
      <c r="K554" s="9"/>
      <c r="L554" s="9"/>
      <c r="M554" s="9"/>
    </row>
    <row r="555" spans="5:13" ht="15.75">
      <c r="E555" s="2"/>
      <c r="G555" s="3"/>
      <c r="I555" s="9"/>
      <c r="J555" s="9"/>
      <c r="K555" s="9"/>
      <c r="L555" s="9"/>
      <c r="M555" s="9"/>
    </row>
    <row r="556" spans="5:13" ht="15.75">
      <c r="E556" s="2"/>
      <c r="G556" s="3"/>
      <c r="I556" s="9"/>
      <c r="J556" s="9"/>
      <c r="K556" s="9"/>
      <c r="L556" s="9"/>
      <c r="M556" s="9"/>
    </row>
  </sheetData>
  <sheetProtection password="C57F" sheet="1"/>
  <mergeCells count="1259">
    <mergeCell ref="J23:J24"/>
    <mergeCell ref="K23:K24"/>
    <mergeCell ref="L23:L24"/>
    <mergeCell ref="M23:M24"/>
    <mergeCell ref="M60:M61"/>
    <mergeCell ref="L21:L22"/>
    <mergeCell ref="J25:J26"/>
    <mergeCell ref="K25:K26"/>
    <mergeCell ref="L25:L26"/>
    <mergeCell ref="L60:L61"/>
    <mergeCell ref="K19:K20"/>
    <mergeCell ref="J15:J16"/>
    <mergeCell ref="K15:K16"/>
    <mergeCell ref="L15:L16"/>
    <mergeCell ref="M15:M16"/>
    <mergeCell ref="J17:J18"/>
    <mergeCell ref="K17:K18"/>
    <mergeCell ref="L17:L18"/>
    <mergeCell ref="M17:M18"/>
    <mergeCell ref="C267:D267"/>
    <mergeCell ref="J12:J14"/>
    <mergeCell ref="K12:K14"/>
    <mergeCell ref="L12:L14"/>
    <mergeCell ref="M12:M14"/>
    <mergeCell ref="J55:J56"/>
    <mergeCell ref="K55:K56"/>
    <mergeCell ref="L55:L56"/>
    <mergeCell ref="M55:M56"/>
    <mergeCell ref="J19:J20"/>
    <mergeCell ref="F269:F270"/>
    <mergeCell ref="G269:G270"/>
    <mergeCell ref="H269:H270"/>
    <mergeCell ref="F265:F266"/>
    <mergeCell ref="G265:G266"/>
    <mergeCell ref="H265:H266"/>
    <mergeCell ref="C12:C14"/>
    <mergeCell ref="N265:N266"/>
    <mergeCell ref="C256:D257"/>
    <mergeCell ref="C228:D229"/>
    <mergeCell ref="C200:D201"/>
    <mergeCell ref="C157:D158"/>
    <mergeCell ref="C265:D266"/>
    <mergeCell ref="C182:D183"/>
    <mergeCell ref="C180:D181"/>
    <mergeCell ref="N12:N14"/>
    <mergeCell ref="N81:N82"/>
    <mergeCell ref="F106:F108"/>
    <mergeCell ref="G63:G64"/>
    <mergeCell ref="F63:F64"/>
    <mergeCell ref="N23:N24"/>
    <mergeCell ref="F71:F72"/>
    <mergeCell ref="N69:N70"/>
    <mergeCell ref="F60:F61"/>
    <mergeCell ref="G60:G61"/>
    <mergeCell ref="H60:H61"/>
    <mergeCell ref="N180:N181"/>
    <mergeCell ref="N157:N158"/>
    <mergeCell ref="F67:F68"/>
    <mergeCell ref="N65:N66"/>
    <mergeCell ref="F65:F66"/>
    <mergeCell ref="N186:N187"/>
    <mergeCell ref="I73:I74"/>
    <mergeCell ref="F73:F74"/>
    <mergeCell ref="G71:G72"/>
    <mergeCell ref="G73:G74"/>
    <mergeCell ref="C129:D130"/>
    <mergeCell ref="C103:D104"/>
    <mergeCell ref="G21:G22"/>
    <mergeCell ref="F113:F114"/>
    <mergeCell ref="F180:F181"/>
    <mergeCell ref="C132:D132"/>
    <mergeCell ref="C175:D175"/>
    <mergeCell ref="C106:D108"/>
    <mergeCell ref="C55:D56"/>
    <mergeCell ref="F23:F24"/>
    <mergeCell ref="N21:N22"/>
    <mergeCell ref="H81:H82"/>
    <mergeCell ref="I81:I82"/>
    <mergeCell ref="G75:G76"/>
    <mergeCell ref="H71:H72"/>
    <mergeCell ref="H73:H74"/>
    <mergeCell ref="I75:I76"/>
    <mergeCell ref="G69:G70"/>
    <mergeCell ref="N60:N62"/>
    <mergeCell ref="N75:N76"/>
    <mergeCell ref="B19:B20"/>
    <mergeCell ref="C19:C20"/>
    <mergeCell ref="B21:B22"/>
    <mergeCell ref="C21:C22"/>
    <mergeCell ref="L19:L20"/>
    <mergeCell ref="M19:M20"/>
    <mergeCell ref="J21:J22"/>
    <mergeCell ref="K21:K22"/>
    <mergeCell ref="F21:F22"/>
    <mergeCell ref="M21:M22"/>
    <mergeCell ref="C242:D243"/>
    <mergeCell ref="B63:B64"/>
    <mergeCell ref="C63:D64"/>
    <mergeCell ref="B180:B181"/>
    <mergeCell ref="B73:B74"/>
    <mergeCell ref="C73:D74"/>
    <mergeCell ref="C134:D136"/>
    <mergeCell ref="B157:B158"/>
    <mergeCell ref="C81:D82"/>
    <mergeCell ref="C75:D76"/>
    <mergeCell ref="B55:B56"/>
    <mergeCell ref="N73:N74"/>
    <mergeCell ref="F81:F82"/>
    <mergeCell ref="F79:F80"/>
    <mergeCell ref="B71:B72"/>
    <mergeCell ref="N71:N72"/>
    <mergeCell ref="H69:H70"/>
    <mergeCell ref="I69:I70"/>
    <mergeCell ref="B69:B70"/>
    <mergeCell ref="C69:D70"/>
    <mergeCell ref="B17:B18"/>
    <mergeCell ref="C17:C18"/>
    <mergeCell ref="N17:N18"/>
    <mergeCell ref="F17:F18"/>
    <mergeCell ref="G17:G18"/>
    <mergeCell ref="I17:I18"/>
    <mergeCell ref="H17:H18"/>
    <mergeCell ref="N19:N20"/>
    <mergeCell ref="G55:G56"/>
    <mergeCell ref="H65:H66"/>
    <mergeCell ref="I65:I66"/>
    <mergeCell ref="B15:B16"/>
    <mergeCell ref="C15:C16"/>
    <mergeCell ref="N15:N16"/>
    <mergeCell ref="B23:B24"/>
    <mergeCell ref="C23:C24"/>
    <mergeCell ref="D23:D24"/>
    <mergeCell ref="D21:D22"/>
    <mergeCell ref="N55:N56"/>
    <mergeCell ref="I55:I56"/>
    <mergeCell ref="H63:H64"/>
    <mergeCell ref="I63:I64"/>
    <mergeCell ref="N67:N68"/>
    <mergeCell ref="H55:H56"/>
    <mergeCell ref="I60:I61"/>
    <mergeCell ref="J60:J61"/>
    <mergeCell ref="K60:K61"/>
    <mergeCell ref="F188:F189"/>
    <mergeCell ref="I188:I189"/>
    <mergeCell ref="F55:F56"/>
    <mergeCell ref="C139:D140"/>
    <mergeCell ref="C143:D144"/>
    <mergeCell ref="F69:F70"/>
    <mergeCell ref="C60:D62"/>
    <mergeCell ref="C79:D80"/>
    <mergeCell ref="H111:H112"/>
    <mergeCell ref="G67:G68"/>
    <mergeCell ref="F143:F144"/>
    <mergeCell ref="F129:F130"/>
    <mergeCell ref="N177:N179"/>
    <mergeCell ref="N111:N112"/>
    <mergeCell ref="H134:H136"/>
    <mergeCell ref="G137:G138"/>
    <mergeCell ref="F134:F136"/>
    <mergeCell ref="N141:N142"/>
    <mergeCell ref="J111:J112"/>
    <mergeCell ref="G129:G130"/>
    <mergeCell ref="N182:N183"/>
    <mergeCell ref="C177:D179"/>
    <mergeCell ref="N106:N108"/>
    <mergeCell ref="N63:N64"/>
    <mergeCell ref="C77:D78"/>
    <mergeCell ref="F141:F142"/>
    <mergeCell ref="C141:D142"/>
    <mergeCell ref="F109:F110"/>
    <mergeCell ref="N79:N80"/>
    <mergeCell ref="I111:I112"/>
    <mergeCell ref="H106:H108"/>
    <mergeCell ref="H109:H110"/>
    <mergeCell ref="I109:I110"/>
    <mergeCell ref="C71:D72"/>
    <mergeCell ref="C67:D68"/>
    <mergeCell ref="C65:D66"/>
    <mergeCell ref="F103:F104"/>
    <mergeCell ref="H67:H68"/>
    <mergeCell ref="C109:D110"/>
    <mergeCell ref="I67:I68"/>
    <mergeCell ref="N103:N104"/>
    <mergeCell ref="B200:B201"/>
    <mergeCell ref="F200:F201"/>
    <mergeCell ref="B115:B116"/>
    <mergeCell ref="B103:B104"/>
    <mergeCell ref="C188:D189"/>
    <mergeCell ref="G186:G187"/>
    <mergeCell ref="B182:B183"/>
    <mergeCell ref="N113:N114"/>
    <mergeCell ref="B111:B112"/>
    <mergeCell ref="F184:F185"/>
    <mergeCell ref="F182:F183"/>
    <mergeCell ref="B186:B187"/>
    <mergeCell ref="C58:D58"/>
    <mergeCell ref="C186:D187"/>
    <mergeCell ref="B139:B140"/>
    <mergeCell ref="B77:B78"/>
    <mergeCell ref="B65:B66"/>
    <mergeCell ref="C115:D116"/>
    <mergeCell ref="F75:F76"/>
    <mergeCell ref="B143:B144"/>
    <mergeCell ref="B141:B142"/>
    <mergeCell ref="B184:B185"/>
    <mergeCell ref="B81:B82"/>
    <mergeCell ref="B75:B76"/>
    <mergeCell ref="B79:B80"/>
    <mergeCell ref="B109:B110"/>
    <mergeCell ref="B93:B94"/>
    <mergeCell ref="B99:B100"/>
    <mergeCell ref="B147:B148"/>
    <mergeCell ref="B67:B68"/>
    <mergeCell ref="B129:B130"/>
    <mergeCell ref="C111:D112"/>
    <mergeCell ref="F157:F158"/>
    <mergeCell ref="C184:D185"/>
    <mergeCell ref="H115:H116"/>
    <mergeCell ref="F83:F84"/>
    <mergeCell ref="B89:B90"/>
    <mergeCell ref="C89:D90"/>
    <mergeCell ref="F89:F90"/>
    <mergeCell ref="N115:N116"/>
    <mergeCell ref="N184:N185"/>
    <mergeCell ref="F115:F116"/>
    <mergeCell ref="N137:N138"/>
    <mergeCell ref="N134:N136"/>
    <mergeCell ref="N129:N130"/>
    <mergeCell ref="H139:H140"/>
    <mergeCell ref="H177:H179"/>
    <mergeCell ref="J129:J130"/>
    <mergeCell ref="K129:K130"/>
    <mergeCell ref="F186:F187"/>
    <mergeCell ref="H143:H144"/>
    <mergeCell ref="I143:I144"/>
    <mergeCell ref="H157:H158"/>
    <mergeCell ref="I157:I158"/>
    <mergeCell ref="B242:B243"/>
    <mergeCell ref="G157:G158"/>
    <mergeCell ref="H184:H185"/>
    <mergeCell ref="B228:B229"/>
    <mergeCell ref="F228:F229"/>
    <mergeCell ref="N200:N201"/>
    <mergeCell ref="G111:G112"/>
    <mergeCell ref="G109:G110"/>
    <mergeCell ref="G134:G136"/>
    <mergeCell ref="C236:D237"/>
    <mergeCell ref="F236:F237"/>
    <mergeCell ref="C233:D235"/>
    <mergeCell ref="N233:N235"/>
    <mergeCell ref="I134:I136"/>
    <mergeCell ref="N205:N207"/>
    <mergeCell ref="I71:I72"/>
    <mergeCell ref="B113:B114"/>
    <mergeCell ref="C113:D114"/>
    <mergeCell ref="N238:N239"/>
    <mergeCell ref="F238:F239"/>
    <mergeCell ref="B236:B237"/>
    <mergeCell ref="F210:F211"/>
    <mergeCell ref="B210:B211"/>
    <mergeCell ref="N210:N211"/>
    <mergeCell ref="B212:B213"/>
    <mergeCell ref="N212:N213"/>
    <mergeCell ref="N236:N237"/>
    <mergeCell ref="B214:B215"/>
    <mergeCell ref="H236:H237"/>
    <mergeCell ref="I212:I213"/>
    <mergeCell ref="H214:H215"/>
    <mergeCell ref="G236:G237"/>
    <mergeCell ref="B220:B221"/>
    <mergeCell ref="F214:F215"/>
    <mergeCell ref="C231:D231"/>
    <mergeCell ref="N77:N78"/>
    <mergeCell ref="F77:F78"/>
    <mergeCell ref="N139:N140"/>
    <mergeCell ref="G106:G108"/>
    <mergeCell ref="I139:I140"/>
    <mergeCell ref="F111:F112"/>
    <mergeCell ref="H77:H78"/>
    <mergeCell ref="I115:I116"/>
    <mergeCell ref="I77:I78"/>
    <mergeCell ref="N109:N110"/>
    <mergeCell ref="G240:G241"/>
    <mergeCell ref="F177:F179"/>
    <mergeCell ref="H182:H183"/>
    <mergeCell ref="I182:I183"/>
    <mergeCell ref="G177:G179"/>
    <mergeCell ref="G184:G185"/>
    <mergeCell ref="F216:F217"/>
    <mergeCell ref="H186:H187"/>
    <mergeCell ref="G182:G183"/>
    <mergeCell ref="H216:H217"/>
    <mergeCell ref="B240:B241"/>
    <mergeCell ref="G216:G217"/>
    <mergeCell ref="F240:F241"/>
    <mergeCell ref="G212:G213"/>
    <mergeCell ref="G208:G209"/>
    <mergeCell ref="C240:D241"/>
    <mergeCell ref="C210:D211"/>
    <mergeCell ref="B238:B239"/>
    <mergeCell ref="C238:D239"/>
    <mergeCell ref="G238:G239"/>
    <mergeCell ref="B208:B209"/>
    <mergeCell ref="C208:D209"/>
    <mergeCell ref="F208:F209"/>
    <mergeCell ref="C214:D215"/>
    <mergeCell ref="B194:B195"/>
    <mergeCell ref="C194:D195"/>
    <mergeCell ref="F194:F195"/>
    <mergeCell ref="C212:D213"/>
    <mergeCell ref="C205:D207"/>
    <mergeCell ref="F139:F140"/>
    <mergeCell ref="G77:G78"/>
    <mergeCell ref="B137:B138"/>
    <mergeCell ref="B244:B245"/>
    <mergeCell ref="C244:D245"/>
    <mergeCell ref="G180:G181"/>
    <mergeCell ref="G205:G207"/>
    <mergeCell ref="F205:F207"/>
    <mergeCell ref="C137:D138"/>
    <mergeCell ref="B188:B189"/>
    <mergeCell ref="B216:B217"/>
    <mergeCell ref="C216:D217"/>
    <mergeCell ref="G79:G80"/>
    <mergeCell ref="G113:G114"/>
    <mergeCell ref="G115:G116"/>
    <mergeCell ref="G103:G104"/>
    <mergeCell ref="G81:G82"/>
    <mergeCell ref="F137:F138"/>
    <mergeCell ref="B83:B84"/>
    <mergeCell ref="C83:D84"/>
    <mergeCell ref="I23:I24"/>
    <mergeCell ref="G23:G24"/>
    <mergeCell ref="H23:H24"/>
    <mergeCell ref="H21:H22"/>
    <mergeCell ref="I21:I22"/>
    <mergeCell ref="I12:I14"/>
    <mergeCell ref="H15:H16"/>
    <mergeCell ref="I15:I16"/>
    <mergeCell ref="H19:H20"/>
    <mergeCell ref="I19:I20"/>
    <mergeCell ref="D12:D14"/>
    <mergeCell ref="D17:D18"/>
    <mergeCell ref="D19:D20"/>
    <mergeCell ref="H12:H14"/>
    <mergeCell ref="G12:G14"/>
    <mergeCell ref="F19:F20"/>
    <mergeCell ref="F12:F14"/>
    <mergeCell ref="F15:F16"/>
    <mergeCell ref="D15:D16"/>
    <mergeCell ref="F242:F243"/>
    <mergeCell ref="F212:F213"/>
    <mergeCell ref="H141:H142"/>
    <mergeCell ref="F233:F235"/>
    <mergeCell ref="G139:G140"/>
    <mergeCell ref="G141:G142"/>
    <mergeCell ref="G188:G189"/>
    <mergeCell ref="G200:G201"/>
    <mergeCell ref="G143:G144"/>
    <mergeCell ref="H238:H239"/>
    <mergeCell ref="G65:G66"/>
    <mergeCell ref="G15:G16"/>
    <mergeCell ref="G19:G20"/>
    <mergeCell ref="H129:H130"/>
    <mergeCell ref="H75:H76"/>
    <mergeCell ref="H103:H104"/>
    <mergeCell ref="H113:H114"/>
    <mergeCell ref="G83:G84"/>
    <mergeCell ref="G89:G90"/>
    <mergeCell ref="H89:H90"/>
    <mergeCell ref="I103:I104"/>
    <mergeCell ref="I27:I28"/>
    <mergeCell ref="N208:N209"/>
    <mergeCell ref="N216:N217"/>
    <mergeCell ref="N228:N229"/>
    <mergeCell ref="I137:I138"/>
    <mergeCell ref="I141:I142"/>
    <mergeCell ref="I177:I179"/>
    <mergeCell ref="N145:N146"/>
    <mergeCell ref="N147:N148"/>
    <mergeCell ref="H188:H189"/>
    <mergeCell ref="I214:I215"/>
    <mergeCell ref="N214:N215"/>
    <mergeCell ref="N256:N257"/>
    <mergeCell ref="I216:I217"/>
    <mergeCell ref="N143:N144"/>
    <mergeCell ref="N188:N189"/>
    <mergeCell ref="I238:I239"/>
    <mergeCell ref="I236:I237"/>
    <mergeCell ref="N242:N243"/>
    <mergeCell ref="N240:N241"/>
    <mergeCell ref="H240:H241"/>
    <mergeCell ref="H210:H211"/>
    <mergeCell ref="G233:G235"/>
    <mergeCell ref="H212:H213"/>
    <mergeCell ref="I210:I211"/>
    <mergeCell ref="I233:I235"/>
    <mergeCell ref="N218:N219"/>
    <mergeCell ref="G210:G211"/>
    <mergeCell ref="G214:G215"/>
    <mergeCell ref="H200:H201"/>
    <mergeCell ref="I200:I201"/>
    <mergeCell ref="I205:I207"/>
    <mergeCell ref="I129:I130"/>
    <mergeCell ref="H137:H138"/>
    <mergeCell ref="I184:I185"/>
    <mergeCell ref="I180:I181"/>
    <mergeCell ref="I186:I187"/>
    <mergeCell ref="H180:H181"/>
    <mergeCell ref="I149:I150"/>
    <mergeCell ref="I113:I114"/>
    <mergeCell ref="I106:I108"/>
    <mergeCell ref="H79:H80"/>
    <mergeCell ref="I79:I80"/>
    <mergeCell ref="I242:I243"/>
    <mergeCell ref="I208:I209"/>
    <mergeCell ref="H205:H207"/>
    <mergeCell ref="H208:H209"/>
    <mergeCell ref="H83:H84"/>
    <mergeCell ref="I83:I84"/>
    <mergeCell ref="N262:N263"/>
    <mergeCell ref="F262:F263"/>
    <mergeCell ref="F244:F245"/>
    <mergeCell ref="H262:H263"/>
    <mergeCell ref="N244:N245"/>
    <mergeCell ref="G262:G263"/>
    <mergeCell ref="H256:H257"/>
    <mergeCell ref="G256:G257"/>
    <mergeCell ref="N246:N247"/>
    <mergeCell ref="N248:N249"/>
    <mergeCell ref="G228:G229"/>
    <mergeCell ref="H228:H229"/>
    <mergeCell ref="I228:I229"/>
    <mergeCell ref="H233:H235"/>
    <mergeCell ref="I240:I241"/>
    <mergeCell ref="I244:I245"/>
    <mergeCell ref="G244:G245"/>
    <mergeCell ref="H244:H245"/>
    <mergeCell ref="G242:G243"/>
    <mergeCell ref="H242:H243"/>
    <mergeCell ref="C25:C26"/>
    <mergeCell ref="D25:D26"/>
    <mergeCell ref="F25:F26"/>
    <mergeCell ref="G25:G26"/>
    <mergeCell ref="H25:H26"/>
    <mergeCell ref="I25:I26"/>
    <mergeCell ref="M25:M26"/>
    <mergeCell ref="N25:N26"/>
    <mergeCell ref="C27:C28"/>
    <mergeCell ref="D27:D28"/>
    <mergeCell ref="F27:F28"/>
    <mergeCell ref="G27:G28"/>
    <mergeCell ref="H27:H28"/>
    <mergeCell ref="J27:J28"/>
    <mergeCell ref="K27:K28"/>
    <mergeCell ref="L27:L28"/>
    <mergeCell ref="M27:M28"/>
    <mergeCell ref="N27:N28"/>
    <mergeCell ref="C29:C30"/>
    <mergeCell ref="D29:D30"/>
    <mergeCell ref="F29:F30"/>
    <mergeCell ref="G29:G30"/>
    <mergeCell ref="H29:H30"/>
    <mergeCell ref="I29:I30"/>
    <mergeCell ref="J29:J30"/>
    <mergeCell ref="K29:K30"/>
    <mergeCell ref="L29:L30"/>
    <mergeCell ref="M29:M30"/>
    <mergeCell ref="N29:N30"/>
    <mergeCell ref="C31:C32"/>
    <mergeCell ref="D31:D32"/>
    <mergeCell ref="F31:F32"/>
    <mergeCell ref="G31:G32"/>
    <mergeCell ref="H31:H32"/>
    <mergeCell ref="I31:I32"/>
    <mergeCell ref="J31:J32"/>
    <mergeCell ref="K31:K32"/>
    <mergeCell ref="L31:L32"/>
    <mergeCell ref="M31:M32"/>
    <mergeCell ref="N31:N32"/>
    <mergeCell ref="C33:C34"/>
    <mergeCell ref="D33:D34"/>
    <mergeCell ref="F33:F34"/>
    <mergeCell ref="G33:G34"/>
    <mergeCell ref="H33:H34"/>
    <mergeCell ref="I33:I34"/>
    <mergeCell ref="J33:J34"/>
    <mergeCell ref="K33:K34"/>
    <mergeCell ref="L33:L34"/>
    <mergeCell ref="M33:M34"/>
    <mergeCell ref="N33:N34"/>
    <mergeCell ref="C35:C36"/>
    <mergeCell ref="D35:D36"/>
    <mergeCell ref="F35:F36"/>
    <mergeCell ref="G35:G36"/>
    <mergeCell ref="H35:H36"/>
    <mergeCell ref="I35:I36"/>
    <mergeCell ref="J35:J36"/>
    <mergeCell ref="K35:K36"/>
    <mergeCell ref="L35:L36"/>
    <mergeCell ref="M35:M36"/>
    <mergeCell ref="N35:N36"/>
    <mergeCell ref="C37:C38"/>
    <mergeCell ref="D37:D38"/>
    <mergeCell ref="F37:F38"/>
    <mergeCell ref="G37:G38"/>
    <mergeCell ref="H37:H38"/>
    <mergeCell ref="I37:I38"/>
    <mergeCell ref="J37:J38"/>
    <mergeCell ref="K37:K38"/>
    <mergeCell ref="L37:L38"/>
    <mergeCell ref="M37:M38"/>
    <mergeCell ref="N37:N38"/>
    <mergeCell ref="C39:C40"/>
    <mergeCell ref="D39:D40"/>
    <mergeCell ref="F39:F40"/>
    <mergeCell ref="G39:G40"/>
    <mergeCell ref="H39:H40"/>
    <mergeCell ref="I39:I40"/>
    <mergeCell ref="J39:J40"/>
    <mergeCell ref="K39:K40"/>
    <mergeCell ref="L39:L40"/>
    <mergeCell ref="M39:M40"/>
    <mergeCell ref="N39:N40"/>
    <mergeCell ref="C41:C42"/>
    <mergeCell ref="D41:D42"/>
    <mergeCell ref="F41:F42"/>
    <mergeCell ref="G41:G42"/>
    <mergeCell ref="H41:H42"/>
    <mergeCell ref="I41:I42"/>
    <mergeCell ref="J41:J42"/>
    <mergeCell ref="K41:K42"/>
    <mergeCell ref="L41:L42"/>
    <mergeCell ref="M41:M42"/>
    <mergeCell ref="N41:N42"/>
    <mergeCell ref="C43:C44"/>
    <mergeCell ref="D43:D44"/>
    <mergeCell ref="F43:F44"/>
    <mergeCell ref="G43:G44"/>
    <mergeCell ref="H43:H44"/>
    <mergeCell ref="I43:I44"/>
    <mergeCell ref="J43:J44"/>
    <mergeCell ref="K43:K44"/>
    <mergeCell ref="L43:L44"/>
    <mergeCell ref="M43:M44"/>
    <mergeCell ref="N43:N44"/>
    <mergeCell ref="C45:C46"/>
    <mergeCell ref="D45:D46"/>
    <mergeCell ref="F45:F46"/>
    <mergeCell ref="G45:G46"/>
    <mergeCell ref="H45:H46"/>
    <mergeCell ref="I45:I46"/>
    <mergeCell ref="J45:J46"/>
    <mergeCell ref="K45:K46"/>
    <mergeCell ref="L45:L46"/>
    <mergeCell ref="M45:M46"/>
    <mergeCell ref="N45:N46"/>
    <mergeCell ref="C47:C48"/>
    <mergeCell ref="D47:D48"/>
    <mergeCell ref="F47:F48"/>
    <mergeCell ref="G47:G48"/>
    <mergeCell ref="H47:H48"/>
    <mergeCell ref="I47:I48"/>
    <mergeCell ref="J47:J48"/>
    <mergeCell ref="K47:K48"/>
    <mergeCell ref="L47:L48"/>
    <mergeCell ref="M47:M48"/>
    <mergeCell ref="N47:N48"/>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C49:C50"/>
    <mergeCell ref="D49:D50"/>
    <mergeCell ref="C51:C52"/>
    <mergeCell ref="D51:D52"/>
    <mergeCell ref="C53:C54"/>
    <mergeCell ref="D53:D54"/>
    <mergeCell ref="F49:F50"/>
    <mergeCell ref="G49:G50"/>
    <mergeCell ref="H49:H50"/>
    <mergeCell ref="I49:I50"/>
    <mergeCell ref="J49:J50"/>
    <mergeCell ref="K49:K50"/>
    <mergeCell ref="F51:F52"/>
    <mergeCell ref="G51:G52"/>
    <mergeCell ref="H51:H52"/>
    <mergeCell ref="I51:I52"/>
    <mergeCell ref="J51:J52"/>
    <mergeCell ref="K51:K52"/>
    <mergeCell ref="K53:K54"/>
    <mergeCell ref="L53:L54"/>
    <mergeCell ref="M53:M54"/>
    <mergeCell ref="L49:L50"/>
    <mergeCell ref="M49:M50"/>
    <mergeCell ref="N49:N50"/>
    <mergeCell ref="L51:L52"/>
    <mergeCell ref="L109:L110"/>
    <mergeCell ref="M109:M110"/>
    <mergeCell ref="J89:J90"/>
    <mergeCell ref="M51:M52"/>
    <mergeCell ref="N51:N52"/>
    <mergeCell ref="F53:F54"/>
    <mergeCell ref="G53:G54"/>
    <mergeCell ref="H53:H54"/>
    <mergeCell ref="I53:I54"/>
    <mergeCell ref="J53:J54"/>
    <mergeCell ref="K113:K114"/>
    <mergeCell ref="L113:L114"/>
    <mergeCell ref="M113:M114"/>
    <mergeCell ref="N53:N54"/>
    <mergeCell ref="J106:J108"/>
    <mergeCell ref="K106:K108"/>
    <mergeCell ref="L106:L108"/>
    <mergeCell ref="M106:M108"/>
    <mergeCell ref="J109:J110"/>
    <mergeCell ref="K109:K110"/>
    <mergeCell ref="L129:L130"/>
    <mergeCell ref="M129:M130"/>
    <mergeCell ref="J117:J118"/>
    <mergeCell ref="K117:K118"/>
    <mergeCell ref="L117:L118"/>
    <mergeCell ref="M117:M118"/>
    <mergeCell ref="M119:M120"/>
    <mergeCell ref="M121:M122"/>
    <mergeCell ref="L119:L120"/>
    <mergeCell ref="M123:M124"/>
    <mergeCell ref="M87:M88"/>
    <mergeCell ref="N87:N88"/>
    <mergeCell ref="J115:J116"/>
    <mergeCell ref="K115:K116"/>
    <mergeCell ref="L115:L116"/>
    <mergeCell ref="M115:M116"/>
    <mergeCell ref="K111:K112"/>
    <mergeCell ref="L111:L112"/>
    <mergeCell ref="M111:M112"/>
    <mergeCell ref="J113:J114"/>
    <mergeCell ref="J87:J88"/>
    <mergeCell ref="K87:K88"/>
    <mergeCell ref="J63:J64"/>
    <mergeCell ref="K63:K64"/>
    <mergeCell ref="L63:L64"/>
    <mergeCell ref="L87:L88"/>
    <mergeCell ref="J81:J82"/>
    <mergeCell ref="K81:K82"/>
    <mergeCell ref="L69:L70"/>
    <mergeCell ref="J75:J76"/>
    <mergeCell ref="M85:M86"/>
    <mergeCell ref="N85:N86"/>
    <mergeCell ref="J69:J70"/>
    <mergeCell ref="K69:K70"/>
    <mergeCell ref="B87:B88"/>
    <mergeCell ref="C87:D88"/>
    <mergeCell ref="F87:F88"/>
    <mergeCell ref="G87:G88"/>
    <mergeCell ref="H87:H88"/>
    <mergeCell ref="I87:I88"/>
    <mergeCell ref="N83:N84"/>
    <mergeCell ref="B85:B86"/>
    <mergeCell ref="C85:D86"/>
    <mergeCell ref="F85:F86"/>
    <mergeCell ref="G85:G86"/>
    <mergeCell ref="H85:H86"/>
    <mergeCell ref="I85:I86"/>
    <mergeCell ref="J85:J86"/>
    <mergeCell ref="K85:K86"/>
    <mergeCell ref="L85:L86"/>
    <mergeCell ref="M63:M64"/>
    <mergeCell ref="J65:J66"/>
    <mergeCell ref="K65:K66"/>
    <mergeCell ref="L65:L66"/>
    <mergeCell ref="M65:M66"/>
    <mergeCell ref="J67:J68"/>
    <mergeCell ref="K67:K68"/>
    <mergeCell ref="L67:L68"/>
    <mergeCell ref="M67:M68"/>
    <mergeCell ref="M69:M70"/>
    <mergeCell ref="J71:J72"/>
    <mergeCell ref="K71:K72"/>
    <mergeCell ref="L71:L72"/>
    <mergeCell ref="M71:M72"/>
    <mergeCell ref="L73:L74"/>
    <mergeCell ref="M73:M74"/>
    <mergeCell ref="K75:K76"/>
    <mergeCell ref="L75:L76"/>
    <mergeCell ref="M75:M76"/>
    <mergeCell ref="J73:J74"/>
    <mergeCell ref="K73:K74"/>
    <mergeCell ref="L77:L78"/>
    <mergeCell ref="M77:M78"/>
    <mergeCell ref="J79:J80"/>
    <mergeCell ref="K79:K80"/>
    <mergeCell ref="L79:L80"/>
    <mergeCell ref="M79:M80"/>
    <mergeCell ref="J77:J78"/>
    <mergeCell ref="K77:K78"/>
    <mergeCell ref="L81:L82"/>
    <mergeCell ref="M81:M82"/>
    <mergeCell ref="J103:J104"/>
    <mergeCell ref="K103:K104"/>
    <mergeCell ref="L103:L104"/>
    <mergeCell ref="M103:M104"/>
    <mergeCell ref="J83:J84"/>
    <mergeCell ref="K83:K84"/>
    <mergeCell ref="L83:L84"/>
    <mergeCell ref="M83:M84"/>
    <mergeCell ref="I89:I90"/>
    <mergeCell ref="K89:K90"/>
    <mergeCell ref="L89:L90"/>
    <mergeCell ref="M89:M90"/>
    <mergeCell ref="N89:N90"/>
    <mergeCell ref="B91:B92"/>
    <mergeCell ref="C91:D92"/>
    <mergeCell ref="F91:F92"/>
    <mergeCell ref="G91:G92"/>
    <mergeCell ref="H91:H92"/>
    <mergeCell ref="I91:I92"/>
    <mergeCell ref="J91:J92"/>
    <mergeCell ref="K91:K92"/>
    <mergeCell ref="L91:L92"/>
    <mergeCell ref="M91:M92"/>
    <mergeCell ref="N91:N92"/>
    <mergeCell ref="C93:D94"/>
    <mergeCell ref="F93:F94"/>
    <mergeCell ref="G93:G94"/>
    <mergeCell ref="H93:H94"/>
    <mergeCell ref="I93:I94"/>
    <mergeCell ref="J93:J94"/>
    <mergeCell ref="K93:K94"/>
    <mergeCell ref="L93:L94"/>
    <mergeCell ref="M93:M94"/>
    <mergeCell ref="N93:N94"/>
    <mergeCell ref="B95:B96"/>
    <mergeCell ref="C95:D96"/>
    <mergeCell ref="F95:F96"/>
    <mergeCell ref="G95:G96"/>
    <mergeCell ref="H95:H96"/>
    <mergeCell ref="I95:I96"/>
    <mergeCell ref="J95:J96"/>
    <mergeCell ref="K95:K96"/>
    <mergeCell ref="L95:L96"/>
    <mergeCell ref="M95:M96"/>
    <mergeCell ref="N95:N96"/>
    <mergeCell ref="B97:B98"/>
    <mergeCell ref="C97:D98"/>
    <mergeCell ref="F97:F98"/>
    <mergeCell ref="G97:G98"/>
    <mergeCell ref="H97:H98"/>
    <mergeCell ref="I97:I98"/>
    <mergeCell ref="J97:J98"/>
    <mergeCell ref="K97:K98"/>
    <mergeCell ref="L97:L98"/>
    <mergeCell ref="M97:M98"/>
    <mergeCell ref="N97:N98"/>
    <mergeCell ref="C99:D100"/>
    <mergeCell ref="F99:F100"/>
    <mergeCell ref="G99:G100"/>
    <mergeCell ref="H99:H100"/>
    <mergeCell ref="I99:I100"/>
    <mergeCell ref="J99:J100"/>
    <mergeCell ref="K99:K100"/>
    <mergeCell ref="L99:L100"/>
    <mergeCell ref="M99:M100"/>
    <mergeCell ref="N99:N100"/>
    <mergeCell ref="B101:B102"/>
    <mergeCell ref="C101:D102"/>
    <mergeCell ref="F101:F102"/>
    <mergeCell ref="G101:G102"/>
    <mergeCell ref="H101:H102"/>
    <mergeCell ref="I101:I102"/>
    <mergeCell ref="J101:J102"/>
    <mergeCell ref="K101:K102"/>
    <mergeCell ref="L101:L102"/>
    <mergeCell ref="M101:M102"/>
    <mergeCell ref="N101:N102"/>
    <mergeCell ref="B117:B118"/>
    <mergeCell ref="C117:D118"/>
    <mergeCell ref="F117:F118"/>
    <mergeCell ref="G117:G118"/>
    <mergeCell ref="H117:H118"/>
    <mergeCell ref="I117:I118"/>
    <mergeCell ref="N117:N118"/>
    <mergeCell ref="B119:B120"/>
    <mergeCell ref="C119:D120"/>
    <mergeCell ref="F119:F120"/>
    <mergeCell ref="G119:G120"/>
    <mergeCell ref="H119:H120"/>
    <mergeCell ref="I119:I120"/>
    <mergeCell ref="J119:J120"/>
    <mergeCell ref="K119:K120"/>
    <mergeCell ref="N119:N120"/>
    <mergeCell ref="B121:B122"/>
    <mergeCell ref="C121:D122"/>
    <mergeCell ref="F121:F122"/>
    <mergeCell ref="G121:G122"/>
    <mergeCell ref="H121:H122"/>
    <mergeCell ref="I121:I122"/>
    <mergeCell ref="J121:J122"/>
    <mergeCell ref="K121:K122"/>
    <mergeCell ref="L121:L122"/>
    <mergeCell ref="N121:N122"/>
    <mergeCell ref="B123:B124"/>
    <mergeCell ref="C123:D124"/>
    <mergeCell ref="F123:F124"/>
    <mergeCell ref="G123:G124"/>
    <mergeCell ref="H123:H124"/>
    <mergeCell ref="I123:I124"/>
    <mergeCell ref="J123:J124"/>
    <mergeCell ref="K123:K124"/>
    <mergeCell ref="L123:L124"/>
    <mergeCell ref="N123:N124"/>
    <mergeCell ref="B125:B126"/>
    <mergeCell ref="C125:D126"/>
    <mergeCell ref="F125:F126"/>
    <mergeCell ref="G125:G126"/>
    <mergeCell ref="H125:H126"/>
    <mergeCell ref="I125:I126"/>
    <mergeCell ref="J125:J126"/>
    <mergeCell ref="K125:K126"/>
    <mergeCell ref="L125:L126"/>
    <mergeCell ref="M125:M126"/>
    <mergeCell ref="N125:N126"/>
    <mergeCell ref="B127:B128"/>
    <mergeCell ref="C127:D128"/>
    <mergeCell ref="F127:F128"/>
    <mergeCell ref="G127:G128"/>
    <mergeCell ref="H127:H128"/>
    <mergeCell ref="I127:I128"/>
    <mergeCell ref="J127:J128"/>
    <mergeCell ref="K127:K128"/>
    <mergeCell ref="L127:L128"/>
    <mergeCell ref="M127:M128"/>
    <mergeCell ref="N127:N128"/>
    <mergeCell ref="B145:B146"/>
    <mergeCell ref="C145:D146"/>
    <mergeCell ref="F145:F146"/>
    <mergeCell ref="G145:G146"/>
    <mergeCell ref="H145:H146"/>
    <mergeCell ref="I145:I146"/>
    <mergeCell ref="J134:J136"/>
    <mergeCell ref="C147:D148"/>
    <mergeCell ref="F147:F148"/>
    <mergeCell ref="G147:G148"/>
    <mergeCell ref="H147:H148"/>
    <mergeCell ref="I147:I148"/>
    <mergeCell ref="B149:B150"/>
    <mergeCell ref="C149:D150"/>
    <mergeCell ref="F149:F150"/>
    <mergeCell ref="G149:G150"/>
    <mergeCell ref="H149:H150"/>
    <mergeCell ref="N149:N150"/>
    <mergeCell ref="B151:B152"/>
    <mergeCell ref="C151:D152"/>
    <mergeCell ref="F151:F152"/>
    <mergeCell ref="G151:G152"/>
    <mergeCell ref="H151:H152"/>
    <mergeCell ref="I151:I152"/>
    <mergeCell ref="N151:N152"/>
    <mergeCell ref="J151:J152"/>
    <mergeCell ref="K151:K152"/>
    <mergeCell ref="B153:B154"/>
    <mergeCell ref="C153:D154"/>
    <mergeCell ref="F153:F154"/>
    <mergeCell ref="G153:G154"/>
    <mergeCell ref="H153:H154"/>
    <mergeCell ref="I153:I154"/>
    <mergeCell ref="N153:N154"/>
    <mergeCell ref="B155:B156"/>
    <mergeCell ref="C155:D156"/>
    <mergeCell ref="F155:F156"/>
    <mergeCell ref="G155:G156"/>
    <mergeCell ref="H155:H156"/>
    <mergeCell ref="I155:I156"/>
    <mergeCell ref="N155:N156"/>
    <mergeCell ref="J155:J156"/>
    <mergeCell ref="K155:K156"/>
    <mergeCell ref="K134:K136"/>
    <mergeCell ref="L134:L136"/>
    <mergeCell ref="M134:M136"/>
    <mergeCell ref="J137:J138"/>
    <mergeCell ref="K137:K138"/>
    <mergeCell ref="L137:L138"/>
    <mergeCell ref="M137:M138"/>
    <mergeCell ref="J139:J140"/>
    <mergeCell ref="K139:K140"/>
    <mergeCell ref="L139:L140"/>
    <mergeCell ref="M139:M140"/>
    <mergeCell ref="J141:J142"/>
    <mergeCell ref="K141:K142"/>
    <mergeCell ref="L141:L142"/>
    <mergeCell ref="M141:M142"/>
    <mergeCell ref="J143:J144"/>
    <mergeCell ref="K143:K144"/>
    <mergeCell ref="L143:L144"/>
    <mergeCell ref="M143:M144"/>
    <mergeCell ref="J145:J146"/>
    <mergeCell ref="K145:K146"/>
    <mergeCell ref="L145:L146"/>
    <mergeCell ref="M145:M146"/>
    <mergeCell ref="J147:J148"/>
    <mergeCell ref="K147:K148"/>
    <mergeCell ref="L147:L148"/>
    <mergeCell ref="M147:M148"/>
    <mergeCell ref="J149:J150"/>
    <mergeCell ref="K149:K150"/>
    <mergeCell ref="L149:L150"/>
    <mergeCell ref="M149:M150"/>
    <mergeCell ref="L151:L152"/>
    <mergeCell ref="M151:M152"/>
    <mergeCell ref="J153:J154"/>
    <mergeCell ref="K153:K154"/>
    <mergeCell ref="L153:L154"/>
    <mergeCell ref="M153:M154"/>
    <mergeCell ref="L155:L156"/>
    <mergeCell ref="M155:M156"/>
    <mergeCell ref="J157:J158"/>
    <mergeCell ref="K157:K158"/>
    <mergeCell ref="L157:L158"/>
    <mergeCell ref="M157:M158"/>
    <mergeCell ref="J177:J179"/>
    <mergeCell ref="K177:K179"/>
    <mergeCell ref="L177:L179"/>
    <mergeCell ref="M177:M179"/>
    <mergeCell ref="B190:B191"/>
    <mergeCell ref="C190:D191"/>
    <mergeCell ref="F190:F191"/>
    <mergeCell ref="G190:G191"/>
    <mergeCell ref="H190:H191"/>
    <mergeCell ref="I190:I191"/>
    <mergeCell ref="N190:N191"/>
    <mergeCell ref="B192:B193"/>
    <mergeCell ref="C192:D193"/>
    <mergeCell ref="F192:F193"/>
    <mergeCell ref="G192:G193"/>
    <mergeCell ref="H192:H193"/>
    <mergeCell ref="I192:I193"/>
    <mergeCell ref="N192:N193"/>
    <mergeCell ref="J192:J193"/>
    <mergeCell ref="K192:K193"/>
    <mergeCell ref="G194:G195"/>
    <mergeCell ref="H194:H195"/>
    <mergeCell ref="I194:I195"/>
    <mergeCell ref="N194:N195"/>
    <mergeCell ref="B196:B197"/>
    <mergeCell ref="C196:D197"/>
    <mergeCell ref="F196:F197"/>
    <mergeCell ref="G196:G197"/>
    <mergeCell ref="H196:H197"/>
    <mergeCell ref="I196:I197"/>
    <mergeCell ref="N196:N197"/>
    <mergeCell ref="B198:B199"/>
    <mergeCell ref="C198:D199"/>
    <mergeCell ref="F198:F199"/>
    <mergeCell ref="G198:G199"/>
    <mergeCell ref="H198:H199"/>
    <mergeCell ref="I198:I199"/>
    <mergeCell ref="N198:N199"/>
    <mergeCell ref="J196:J197"/>
    <mergeCell ref="K196:K197"/>
    <mergeCell ref="J180:J181"/>
    <mergeCell ref="K180:K181"/>
    <mergeCell ref="L180:L181"/>
    <mergeCell ref="M180:M181"/>
    <mergeCell ref="J182:J183"/>
    <mergeCell ref="K182:K183"/>
    <mergeCell ref="L182:L183"/>
    <mergeCell ref="M182:M183"/>
    <mergeCell ref="J184:J185"/>
    <mergeCell ref="K184:K185"/>
    <mergeCell ref="L184:L185"/>
    <mergeCell ref="M184:M185"/>
    <mergeCell ref="J186:J187"/>
    <mergeCell ref="K186:K187"/>
    <mergeCell ref="L186:L187"/>
    <mergeCell ref="M186:M187"/>
    <mergeCell ref="J188:J189"/>
    <mergeCell ref="K188:K189"/>
    <mergeCell ref="L188:L189"/>
    <mergeCell ref="M188:M189"/>
    <mergeCell ref="J190:J191"/>
    <mergeCell ref="K190:K191"/>
    <mergeCell ref="L190:L191"/>
    <mergeCell ref="M190:M191"/>
    <mergeCell ref="L192:L193"/>
    <mergeCell ref="M192:M193"/>
    <mergeCell ref="J194:J195"/>
    <mergeCell ref="K194:K195"/>
    <mergeCell ref="L194:L195"/>
    <mergeCell ref="M194:M195"/>
    <mergeCell ref="L196:L197"/>
    <mergeCell ref="M196:M197"/>
    <mergeCell ref="J198:J199"/>
    <mergeCell ref="K198:K199"/>
    <mergeCell ref="L198:L199"/>
    <mergeCell ref="M198:M199"/>
    <mergeCell ref="J200:J201"/>
    <mergeCell ref="K200:K201"/>
    <mergeCell ref="L200:L201"/>
    <mergeCell ref="M200:M201"/>
    <mergeCell ref="B218:B219"/>
    <mergeCell ref="C218:D219"/>
    <mergeCell ref="F218:F219"/>
    <mergeCell ref="G218:G219"/>
    <mergeCell ref="H218:H219"/>
    <mergeCell ref="I218:I219"/>
    <mergeCell ref="C220:D221"/>
    <mergeCell ref="F220:F221"/>
    <mergeCell ref="G220:G221"/>
    <mergeCell ref="H220:H221"/>
    <mergeCell ref="I220:I221"/>
    <mergeCell ref="N220:N221"/>
    <mergeCell ref="J220:J221"/>
    <mergeCell ref="K220:K221"/>
    <mergeCell ref="B222:B223"/>
    <mergeCell ref="C222:D223"/>
    <mergeCell ref="F222:F223"/>
    <mergeCell ref="G222:G223"/>
    <mergeCell ref="H222:H223"/>
    <mergeCell ref="I222:I223"/>
    <mergeCell ref="N222:N223"/>
    <mergeCell ref="B224:B225"/>
    <mergeCell ref="C224:D225"/>
    <mergeCell ref="F224:F225"/>
    <mergeCell ref="G224:G225"/>
    <mergeCell ref="H224:H225"/>
    <mergeCell ref="I224:I225"/>
    <mergeCell ref="N224:N225"/>
    <mergeCell ref="J224:J225"/>
    <mergeCell ref="K224:K225"/>
    <mergeCell ref="B226:B227"/>
    <mergeCell ref="C226:D227"/>
    <mergeCell ref="F226:F227"/>
    <mergeCell ref="G226:G227"/>
    <mergeCell ref="H226:H227"/>
    <mergeCell ref="I226:I227"/>
    <mergeCell ref="N226:N227"/>
    <mergeCell ref="J208:J209"/>
    <mergeCell ref="K208:K209"/>
    <mergeCell ref="L208:L209"/>
    <mergeCell ref="M208:M209"/>
    <mergeCell ref="J210:J211"/>
    <mergeCell ref="K210:K211"/>
    <mergeCell ref="L210:L211"/>
    <mergeCell ref="M210:M211"/>
    <mergeCell ref="J212:J213"/>
    <mergeCell ref="K212:K213"/>
    <mergeCell ref="L212:L213"/>
    <mergeCell ref="M212:M213"/>
    <mergeCell ref="J214:J215"/>
    <mergeCell ref="K214:K215"/>
    <mergeCell ref="L214:L215"/>
    <mergeCell ref="M214:M215"/>
    <mergeCell ref="J216:J217"/>
    <mergeCell ref="K216:K217"/>
    <mergeCell ref="L216:L217"/>
    <mergeCell ref="M216:M217"/>
    <mergeCell ref="J218:J219"/>
    <mergeCell ref="K218:K219"/>
    <mergeCell ref="L218:L219"/>
    <mergeCell ref="M218:M219"/>
    <mergeCell ref="L226:L227"/>
    <mergeCell ref="M226:M227"/>
    <mergeCell ref="L220:L221"/>
    <mergeCell ref="M220:M221"/>
    <mergeCell ref="J222:J223"/>
    <mergeCell ref="K222:K223"/>
    <mergeCell ref="L222:L223"/>
    <mergeCell ref="M222:M223"/>
    <mergeCell ref="J228:J229"/>
    <mergeCell ref="K228:K229"/>
    <mergeCell ref="L228:L229"/>
    <mergeCell ref="M228:M229"/>
    <mergeCell ref="J205:J207"/>
    <mergeCell ref="K205:K207"/>
    <mergeCell ref="L224:L225"/>
    <mergeCell ref="M224:M225"/>
    <mergeCell ref="J226:J227"/>
    <mergeCell ref="K226:K227"/>
    <mergeCell ref="L205:L207"/>
    <mergeCell ref="M205:M207"/>
    <mergeCell ref="B246:B247"/>
    <mergeCell ref="C246:D247"/>
    <mergeCell ref="F246:F247"/>
    <mergeCell ref="G246:G247"/>
    <mergeCell ref="H246:H247"/>
    <mergeCell ref="I246:I247"/>
    <mergeCell ref="K238:K239"/>
    <mergeCell ref="L238:L239"/>
    <mergeCell ref="B248:B249"/>
    <mergeCell ref="C248:D249"/>
    <mergeCell ref="F248:F249"/>
    <mergeCell ref="G248:G249"/>
    <mergeCell ref="H248:H249"/>
    <mergeCell ref="I248:I249"/>
    <mergeCell ref="B250:B251"/>
    <mergeCell ref="C250:D251"/>
    <mergeCell ref="F250:F251"/>
    <mergeCell ref="G250:G251"/>
    <mergeCell ref="H250:H251"/>
    <mergeCell ref="I250:I251"/>
    <mergeCell ref="N250:N251"/>
    <mergeCell ref="B252:B253"/>
    <mergeCell ref="C252:D253"/>
    <mergeCell ref="F252:F253"/>
    <mergeCell ref="G252:G253"/>
    <mergeCell ref="H252:H253"/>
    <mergeCell ref="I252:I253"/>
    <mergeCell ref="N252:N253"/>
    <mergeCell ref="J252:J253"/>
    <mergeCell ref="K252:K253"/>
    <mergeCell ref="K236:K237"/>
    <mergeCell ref="L236:L237"/>
    <mergeCell ref="M236:M237"/>
    <mergeCell ref="J238:J239"/>
    <mergeCell ref="B254:B255"/>
    <mergeCell ref="C254:D255"/>
    <mergeCell ref="F254:F255"/>
    <mergeCell ref="G254:G255"/>
    <mergeCell ref="H254:H255"/>
    <mergeCell ref="I254:I255"/>
    <mergeCell ref="J242:J243"/>
    <mergeCell ref="K242:K243"/>
    <mergeCell ref="L242:L243"/>
    <mergeCell ref="M242:M243"/>
    <mergeCell ref="N254:N255"/>
    <mergeCell ref="J233:J235"/>
    <mergeCell ref="K233:K235"/>
    <mergeCell ref="L233:L235"/>
    <mergeCell ref="M233:M235"/>
    <mergeCell ref="J236:J237"/>
    <mergeCell ref="L250:L251"/>
    <mergeCell ref="M250:M251"/>
    <mergeCell ref="J248:J249"/>
    <mergeCell ref="K248:K249"/>
    <mergeCell ref="M238:M239"/>
    <mergeCell ref="J240:J241"/>
    <mergeCell ref="K240:K241"/>
    <mergeCell ref="L240:L241"/>
    <mergeCell ref="M240:M241"/>
    <mergeCell ref="M248:M249"/>
    <mergeCell ref="J246:J247"/>
    <mergeCell ref="K246:K247"/>
    <mergeCell ref="L246:L247"/>
    <mergeCell ref="M246:M247"/>
    <mergeCell ref="L248:L249"/>
    <mergeCell ref="J244:J245"/>
    <mergeCell ref="K244:K245"/>
    <mergeCell ref="L244:L245"/>
    <mergeCell ref="M244:M245"/>
    <mergeCell ref="L254:L255"/>
    <mergeCell ref="M254:M255"/>
    <mergeCell ref="K256:K257"/>
    <mergeCell ref="L256:L257"/>
    <mergeCell ref="M256:M257"/>
    <mergeCell ref="L252:L253"/>
    <mergeCell ref="M252:M253"/>
    <mergeCell ref="L262:L263"/>
    <mergeCell ref="M262:M263"/>
    <mergeCell ref="I256:I257"/>
    <mergeCell ref="B256:B257"/>
    <mergeCell ref="F256:F257"/>
    <mergeCell ref="J256:J257"/>
    <mergeCell ref="C262:D263"/>
    <mergeCell ref="L265:L266"/>
    <mergeCell ref="M265:M266"/>
    <mergeCell ref="C271:D271"/>
    <mergeCell ref="N269:N270"/>
    <mergeCell ref="J269:J270"/>
    <mergeCell ref="K269:K270"/>
    <mergeCell ref="L269:L270"/>
    <mergeCell ref="M269:M270"/>
    <mergeCell ref="C269:D270"/>
    <mergeCell ref="I269:I270"/>
    <mergeCell ref="J265:J266"/>
    <mergeCell ref="I262:I263"/>
    <mergeCell ref="J262:J263"/>
    <mergeCell ref="J254:J255"/>
    <mergeCell ref="J250:J251"/>
    <mergeCell ref="K265:K266"/>
    <mergeCell ref="K262:K263"/>
    <mergeCell ref="K254:K255"/>
    <mergeCell ref="K250:K251"/>
    <mergeCell ref="I265:I266"/>
    <mergeCell ref="K161:K163"/>
    <mergeCell ref="L161:L163"/>
    <mergeCell ref="M161:M163"/>
    <mergeCell ref="N161:N163"/>
    <mergeCell ref="C160:D160"/>
    <mergeCell ref="C161:D163"/>
    <mergeCell ref="F161:F163"/>
    <mergeCell ref="G161:G163"/>
    <mergeCell ref="H161:H163"/>
    <mergeCell ref="G164:G165"/>
    <mergeCell ref="H164:H165"/>
    <mergeCell ref="I164:I165"/>
    <mergeCell ref="J164:J165"/>
    <mergeCell ref="I161:I163"/>
    <mergeCell ref="J161:J163"/>
    <mergeCell ref="K164:K165"/>
    <mergeCell ref="L164:L165"/>
    <mergeCell ref="M164:M165"/>
    <mergeCell ref="N164:N165"/>
    <mergeCell ref="C166:D167"/>
    <mergeCell ref="F166:F167"/>
    <mergeCell ref="G166:G167"/>
    <mergeCell ref="H166:H167"/>
    <mergeCell ref="I166:I167"/>
    <mergeCell ref="J166:J167"/>
    <mergeCell ref="K166:K167"/>
    <mergeCell ref="L166:L167"/>
    <mergeCell ref="M166:M167"/>
    <mergeCell ref="N166:N167"/>
    <mergeCell ref="C168:D169"/>
    <mergeCell ref="F168:F169"/>
    <mergeCell ref="G168:G169"/>
    <mergeCell ref="H168:H169"/>
    <mergeCell ref="I168:I169"/>
    <mergeCell ref="J168:J169"/>
    <mergeCell ref="K168:K169"/>
    <mergeCell ref="L168:L169"/>
    <mergeCell ref="M168:M169"/>
    <mergeCell ref="N168:N169"/>
    <mergeCell ref="C170:D171"/>
    <mergeCell ref="F170:F171"/>
    <mergeCell ref="G170:G171"/>
    <mergeCell ref="H170:H171"/>
    <mergeCell ref="I170:I171"/>
    <mergeCell ref="M172:M173"/>
    <mergeCell ref="N172:N173"/>
    <mergeCell ref="J170:J171"/>
    <mergeCell ref="K170:K171"/>
    <mergeCell ref="L170:L171"/>
    <mergeCell ref="M170:M171"/>
    <mergeCell ref="N170:N171"/>
    <mergeCell ref="G172:G173"/>
    <mergeCell ref="H172:H173"/>
    <mergeCell ref="I172:I173"/>
    <mergeCell ref="J172:J173"/>
    <mergeCell ref="K172:K173"/>
    <mergeCell ref="L172:L173"/>
    <mergeCell ref="B164:B165"/>
    <mergeCell ref="B166:B167"/>
    <mergeCell ref="B168:B169"/>
    <mergeCell ref="B170:B171"/>
    <mergeCell ref="C172:D173"/>
    <mergeCell ref="F172:F173"/>
    <mergeCell ref="C164:D165"/>
    <mergeCell ref="F164:F165"/>
  </mergeCells>
  <dataValidations count="1">
    <dataValidation type="decimal" operator="greaterThanOrEqual" allowBlank="1" showInputMessage="1" showErrorMessage="1" sqref="F267 J267">
      <formula1>0.15</formula1>
    </dataValidation>
  </dataValidations>
  <printOptions/>
  <pageMargins left="0.7" right="0.7" top="0.75" bottom="0.75" header="0.3" footer="0.3"/>
  <pageSetup fitToHeight="0" horizontalDpi="600" verticalDpi="600" orientation="landscape" paperSize="9" scale="28" r:id="rId1"/>
  <rowBreaks count="3" manualBreakCount="3">
    <brk id="130" max="13" man="1"/>
    <brk id="229" max="13" man="1"/>
    <brk id="272" max="255" man="1"/>
  </rowBreaks>
  <ignoredErrors>
    <ignoredError sqref="F265" unlockedFormula="1"/>
  </ignoredErrors>
</worksheet>
</file>

<file path=xl/worksheets/sheet4.xml><?xml version="1.0" encoding="utf-8"?>
<worksheet xmlns="http://schemas.openxmlformats.org/spreadsheetml/2006/main" xmlns:r="http://schemas.openxmlformats.org/officeDocument/2006/relationships">
  <sheetPr>
    <tabColor rgb="FFFFFF00"/>
  </sheetPr>
  <dimension ref="A2:N94"/>
  <sheetViews>
    <sheetView showGridLines="0" zoomScale="70" zoomScaleNormal="70" zoomScalePageLayoutView="0" workbookViewId="0" topLeftCell="A1">
      <selection activeCell="A9" sqref="A9:IV10"/>
    </sheetView>
  </sheetViews>
  <sheetFormatPr defaultColWidth="9.140625" defaultRowHeight="15"/>
  <cols>
    <col min="1" max="1" width="3.28125" style="116" customWidth="1"/>
    <col min="2" max="2" width="13.8515625" style="116" bestFit="1" customWidth="1"/>
    <col min="3" max="3" width="36.7109375" style="116" customWidth="1"/>
    <col min="4" max="4" width="22.57421875" style="116" customWidth="1"/>
    <col min="5" max="5" width="15.57421875" style="116" customWidth="1"/>
    <col min="6" max="6" width="29.421875" style="116" bestFit="1" customWidth="1"/>
    <col min="7" max="7" width="6.8515625" style="116" customWidth="1"/>
    <col min="8" max="8" width="15.8515625" style="116" customWidth="1"/>
    <col min="9" max="9" width="6.28125" style="116" customWidth="1"/>
    <col min="10" max="13" width="50.7109375" style="116" customWidth="1"/>
    <col min="14" max="16384" width="9.140625" style="116" customWidth="1"/>
  </cols>
  <sheetData>
    <row r="2" ht="18">
      <c r="C2" s="117" t="s">
        <v>152</v>
      </c>
    </row>
    <row r="3" ht="15.75">
      <c r="A3" s="118"/>
    </row>
    <row r="4" spans="1:9" ht="15.75">
      <c r="A4" s="119"/>
      <c r="B4" s="120"/>
      <c r="C4" s="417" t="s">
        <v>156</v>
      </c>
      <c r="D4" s="417"/>
      <c r="E4" s="121"/>
      <c r="F4" s="121"/>
      <c r="G4" s="121"/>
      <c r="H4" s="121"/>
      <c r="I4" s="118"/>
    </row>
    <row r="5" spans="1:9" ht="15.75">
      <c r="A5" s="122"/>
      <c r="B5" s="123"/>
      <c r="C5" s="124"/>
      <c r="D5" s="124"/>
      <c r="E5" s="124"/>
      <c r="F5" s="124"/>
      <c r="G5" s="124"/>
      <c r="H5" s="124"/>
      <c r="I5" s="119"/>
    </row>
    <row r="6" spans="1:13" ht="15.75" customHeight="1">
      <c r="A6" s="122"/>
      <c r="B6" s="125"/>
      <c r="C6" s="418" t="s">
        <v>51</v>
      </c>
      <c r="D6" s="419"/>
      <c r="E6" s="422" t="s">
        <v>14</v>
      </c>
      <c r="F6" s="422" t="s">
        <v>103</v>
      </c>
      <c r="G6" s="126"/>
      <c r="H6" s="422" t="s">
        <v>102</v>
      </c>
      <c r="I6" s="122"/>
      <c r="J6" s="424" t="s">
        <v>153</v>
      </c>
      <c r="K6" s="425"/>
      <c r="L6" s="424" t="s">
        <v>154</v>
      </c>
      <c r="M6" s="425"/>
    </row>
    <row r="7" spans="1:13" ht="15.75">
      <c r="A7" s="122"/>
      <c r="B7" s="125"/>
      <c r="C7" s="420"/>
      <c r="D7" s="421"/>
      <c r="E7" s="422"/>
      <c r="F7" s="422"/>
      <c r="G7" s="126"/>
      <c r="H7" s="422"/>
      <c r="I7" s="122"/>
      <c r="J7" s="426"/>
      <c r="K7" s="427"/>
      <c r="L7" s="426"/>
      <c r="M7" s="427"/>
    </row>
    <row r="8" spans="1:13" ht="15.75">
      <c r="A8" s="127"/>
      <c r="B8" s="128"/>
      <c r="C8" s="420"/>
      <c r="D8" s="421"/>
      <c r="E8" s="423"/>
      <c r="F8" s="423"/>
      <c r="G8" s="128"/>
      <c r="H8" s="422"/>
      <c r="I8" s="122"/>
      <c r="J8" s="428"/>
      <c r="K8" s="429"/>
      <c r="L8" s="428"/>
      <c r="M8" s="429"/>
    </row>
    <row r="9" spans="1:13" ht="30" customHeight="1">
      <c r="A9" s="127"/>
      <c r="B9" s="435" t="s">
        <v>4</v>
      </c>
      <c r="C9" s="436">
        <f>IF('Input Budget Figures'!C80="","",'Input Budget Figures'!C80)</f>
      </c>
      <c r="D9" s="437"/>
      <c r="E9" s="430">
        <f>'Input Budget Figures'!E80</f>
        <v>0</v>
      </c>
      <c r="F9" s="431">
        <f>'Input Budget Figures'!F80</f>
        <v>0</v>
      </c>
      <c r="G9" s="129"/>
      <c r="H9" s="227">
        <f>IF(E9*F9=0,"",E9*F9)</f>
      </c>
      <c r="I9" s="127"/>
      <c r="J9" s="413"/>
      <c r="K9" s="414"/>
      <c r="L9" s="413"/>
      <c r="M9" s="414"/>
    </row>
    <row r="10" spans="1:13" ht="30" customHeight="1">
      <c r="A10" s="127"/>
      <c r="B10" s="435" t="s">
        <v>4</v>
      </c>
      <c r="C10" s="438"/>
      <c r="D10" s="439"/>
      <c r="E10" s="430"/>
      <c r="F10" s="432"/>
      <c r="G10" s="129"/>
      <c r="H10" s="175"/>
      <c r="I10" s="127"/>
      <c r="J10" s="415"/>
      <c r="K10" s="416"/>
      <c r="L10" s="415"/>
      <c r="M10" s="416"/>
    </row>
    <row r="11" spans="1:13" ht="30" customHeight="1">
      <c r="A11" s="127"/>
      <c r="B11" s="435" t="s">
        <v>5</v>
      </c>
      <c r="C11" s="436">
        <f>IF('Input Budget Figures'!C82="","",'Input Budget Figures'!C82)</f>
      </c>
      <c r="D11" s="437"/>
      <c r="E11" s="430">
        <f>'Input Budget Figures'!E82</f>
        <v>0</v>
      </c>
      <c r="F11" s="431">
        <f>'Input Budget Figures'!F82</f>
        <v>0</v>
      </c>
      <c r="G11" s="129"/>
      <c r="H11" s="227">
        <f>IF(E11*F11=0,"",E11*F11)</f>
      </c>
      <c r="I11" s="127"/>
      <c r="J11" s="433"/>
      <c r="K11" s="434"/>
      <c r="L11" s="433"/>
      <c r="M11" s="434"/>
    </row>
    <row r="12" spans="1:13" ht="30" customHeight="1">
      <c r="A12" s="127"/>
      <c r="B12" s="435" t="s">
        <v>4</v>
      </c>
      <c r="C12" s="438"/>
      <c r="D12" s="439"/>
      <c r="E12" s="430"/>
      <c r="F12" s="432"/>
      <c r="G12" s="129"/>
      <c r="H12" s="175"/>
      <c r="I12" s="127"/>
      <c r="J12" s="415"/>
      <c r="K12" s="416"/>
      <c r="L12" s="415"/>
      <c r="M12" s="416"/>
    </row>
    <row r="13" spans="1:13" ht="30" customHeight="1">
      <c r="A13" s="127"/>
      <c r="B13" s="435" t="s">
        <v>6</v>
      </c>
      <c r="C13" s="436">
        <f>IF('Input Budget Figures'!C84="","",'Input Budget Figures'!C84)</f>
      </c>
      <c r="D13" s="437"/>
      <c r="E13" s="430">
        <f>'Input Budget Figures'!E84</f>
        <v>0</v>
      </c>
      <c r="F13" s="431">
        <f>'Input Budget Figures'!F84</f>
        <v>0</v>
      </c>
      <c r="G13" s="129"/>
      <c r="H13" s="227">
        <f>IF(E13*F13=0,"",E13*F13)</f>
      </c>
      <c r="I13" s="127"/>
      <c r="J13" s="433"/>
      <c r="K13" s="434"/>
      <c r="L13" s="433"/>
      <c r="M13" s="434"/>
    </row>
    <row r="14" spans="1:13" ht="30" customHeight="1">
      <c r="A14" s="127"/>
      <c r="B14" s="435" t="s">
        <v>4</v>
      </c>
      <c r="C14" s="438"/>
      <c r="D14" s="439"/>
      <c r="E14" s="430"/>
      <c r="F14" s="432"/>
      <c r="G14" s="129"/>
      <c r="H14" s="175"/>
      <c r="I14" s="127"/>
      <c r="J14" s="415"/>
      <c r="K14" s="416"/>
      <c r="L14" s="415"/>
      <c r="M14" s="416"/>
    </row>
    <row r="15" spans="1:13" ht="30" customHeight="1">
      <c r="A15" s="127"/>
      <c r="B15" s="435" t="s">
        <v>7</v>
      </c>
      <c r="C15" s="436">
        <f>IF('Input Budget Figures'!C86="","",'Input Budget Figures'!C86)</f>
      </c>
      <c r="D15" s="437"/>
      <c r="E15" s="430">
        <f>'Input Budget Figures'!E86</f>
        <v>0</v>
      </c>
      <c r="F15" s="431">
        <f>'Input Budget Figures'!F86</f>
        <v>0</v>
      </c>
      <c r="G15" s="129"/>
      <c r="H15" s="227">
        <f>IF(E15*F15=0,"",E15*F15)</f>
      </c>
      <c r="I15" s="127"/>
      <c r="J15" s="433"/>
      <c r="K15" s="434"/>
      <c r="L15" s="433"/>
      <c r="M15" s="434"/>
    </row>
    <row r="16" spans="1:13" ht="30" customHeight="1">
      <c r="A16" s="127"/>
      <c r="B16" s="435" t="s">
        <v>4</v>
      </c>
      <c r="C16" s="438"/>
      <c r="D16" s="439"/>
      <c r="E16" s="430"/>
      <c r="F16" s="432"/>
      <c r="G16" s="129"/>
      <c r="H16" s="175"/>
      <c r="I16" s="127"/>
      <c r="J16" s="415"/>
      <c r="K16" s="416"/>
      <c r="L16" s="415"/>
      <c r="M16" s="416"/>
    </row>
    <row r="17" spans="1:13" ht="30" customHeight="1">
      <c r="A17" s="127"/>
      <c r="B17" s="435" t="s">
        <v>8</v>
      </c>
      <c r="C17" s="436">
        <f>IF('Input Budget Figures'!C88="","",'Input Budget Figures'!C88)</f>
      </c>
      <c r="D17" s="437"/>
      <c r="E17" s="430">
        <f>'Input Budget Figures'!E88</f>
        <v>0</v>
      </c>
      <c r="F17" s="431">
        <f>'Input Budget Figures'!F88</f>
        <v>0</v>
      </c>
      <c r="G17" s="129"/>
      <c r="H17" s="227">
        <f>IF(E17*F17=0,"",E17*F17)</f>
      </c>
      <c r="I17" s="127"/>
      <c r="J17" s="433"/>
      <c r="K17" s="434"/>
      <c r="L17" s="433"/>
      <c r="M17" s="434"/>
    </row>
    <row r="18" spans="1:13" ht="30" customHeight="1">
      <c r="A18" s="127"/>
      <c r="B18" s="435" t="s">
        <v>4</v>
      </c>
      <c r="C18" s="438"/>
      <c r="D18" s="439"/>
      <c r="E18" s="430"/>
      <c r="F18" s="432"/>
      <c r="G18" s="129"/>
      <c r="H18" s="175"/>
      <c r="I18" s="127"/>
      <c r="J18" s="415"/>
      <c r="K18" s="416"/>
      <c r="L18" s="415"/>
      <c r="M18" s="416"/>
    </row>
    <row r="19" spans="1:13" ht="30" customHeight="1">
      <c r="A19" s="127"/>
      <c r="B19" s="435" t="s">
        <v>9</v>
      </c>
      <c r="C19" s="436">
        <f>IF('Input Budget Figures'!C90="","",'Input Budget Figures'!C90)</f>
      </c>
      <c r="D19" s="437"/>
      <c r="E19" s="430">
        <f>'Input Budget Figures'!E90</f>
        <v>0</v>
      </c>
      <c r="F19" s="431">
        <f>'Input Budget Figures'!F90</f>
        <v>0</v>
      </c>
      <c r="G19" s="129"/>
      <c r="H19" s="227">
        <f>IF(E19*F19=0,"",E19*F19)</f>
      </c>
      <c r="I19" s="127"/>
      <c r="J19" s="433"/>
      <c r="K19" s="434"/>
      <c r="L19" s="433"/>
      <c r="M19" s="434"/>
    </row>
    <row r="20" spans="1:13" ht="30" customHeight="1">
      <c r="A20" s="127"/>
      <c r="B20" s="435" t="s">
        <v>4</v>
      </c>
      <c r="C20" s="438"/>
      <c r="D20" s="439"/>
      <c r="E20" s="430"/>
      <c r="F20" s="432"/>
      <c r="G20" s="129"/>
      <c r="H20" s="175"/>
      <c r="I20" s="127"/>
      <c r="J20" s="415"/>
      <c r="K20" s="416"/>
      <c r="L20" s="415"/>
      <c r="M20" s="416"/>
    </row>
    <row r="21" spans="1:13" ht="30" customHeight="1">
      <c r="A21" s="127"/>
      <c r="B21" s="435" t="s">
        <v>10</v>
      </c>
      <c r="C21" s="436">
        <f>IF('Input Budget Figures'!C92="","",'Input Budget Figures'!C92)</f>
      </c>
      <c r="D21" s="437"/>
      <c r="E21" s="430">
        <f>'Input Budget Figures'!E92</f>
        <v>0</v>
      </c>
      <c r="F21" s="431">
        <f>'Input Budget Figures'!F92</f>
        <v>0</v>
      </c>
      <c r="G21" s="129"/>
      <c r="H21" s="227">
        <f>IF(E21*F21=0,"",E21*F21)</f>
      </c>
      <c r="I21" s="127"/>
      <c r="J21" s="433"/>
      <c r="K21" s="434"/>
      <c r="L21" s="433"/>
      <c r="M21" s="434"/>
    </row>
    <row r="22" spans="1:13" ht="30" customHeight="1">
      <c r="A22" s="127"/>
      <c r="B22" s="435" t="s">
        <v>4</v>
      </c>
      <c r="C22" s="438"/>
      <c r="D22" s="439"/>
      <c r="E22" s="430"/>
      <c r="F22" s="432"/>
      <c r="G22" s="129"/>
      <c r="H22" s="175"/>
      <c r="I22" s="127"/>
      <c r="J22" s="415"/>
      <c r="K22" s="416"/>
      <c r="L22" s="415"/>
      <c r="M22" s="416"/>
    </row>
    <row r="23" spans="1:13" ht="30" customHeight="1">
      <c r="A23" s="127"/>
      <c r="B23" s="435" t="s">
        <v>47</v>
      </c>
      <c r="C23" s="436">
        <f>IF('Input Budget Figures'!C94="","",'Input Budget Figures'!C94)</f>
      </c>
      <c r="D23" s="437"/>
      <c r="E23" s="430">
        <f>'Input Budget Figures'!E94</f>
        <v>0</v>
      </c>
      <c r="F23" s="431">
        <f>'Input Budget Figures'!F94</f>
        <v>0</v>
      </c>
      <c r="G23" s="129"/>
      <c r="H23" s="227">
        <f>IF(E23*F23=0,"",E23*F23)</f>
      </c>
      <c r="I23" s="127"/>
      <c r="J23" s="433"/>
      <c r="K23" s="434"/>
      <c r="L23" s="433"/>
      <c r="M23" s="434"/>
    </row>
    <row r="24" spans="1:13" ht="30" customHeight="1">
      <c r="A24" s="127"/>
      <c r="B24" s="435" t="s">
        <v>4</v>
      </c>
      <c r="C24" s="438"/>
      <c r="D24" s="439"/>
      <c r="E24" s="430"/>
      <c r="F24" s="432"/>
      <c r="G24" s="129"/>
      <c r="H24" s="175"/>
      <c r="I24" s="127"/>
      <c r="J24" s="446"/>
      <c r="K24" s="447"/>
      <c r="L24" s="446"/>
      <c r="M24" s="447"/>
    </row>
    <row r="25" spans="1:14" ht="30" customHeight="1">
      <c r="A25" s="127"/>
      <c r="B25" s="435" t="s">
        <v>48</v>
      </c>
      <c r="C25" s="436">
        <f>IF('Input Budget Figures'!C96="","",'Input Budget Figures'!C96)</f>
      </c>
      <c r="D25" s="437"/>
      <c r="E25" s="430">
        <f>'Input Budget Figures'!E96</f>
        <v>0</v>
      </c>
      <c r="F25" s="431">
        <f>'Input Budget Figures'!F96</f>
        <v>0</v>
      </c>
      <c r="G25" s="129"/>
      <c r="H25" s="227">
        <f>IF(E25*F25=0,"",E25*F25)</f>
      </c>
      <c r="I25" s="130"/>
      <c r="J25" s="440"/>
      <c r="K25" s="441"/>
      <c r="L25" s="441"/>
      <c r="M25" s="444"/>
      <c r="N25" s="131"/>
    </row>
    <row r="26" spans="1:14" ht="30" customHeight="1">
      <c r="A26" s="127"/>
      <c r="B26" s="435" t="s">
        <v>4</v>
      </c>
      <c r="C26" s="438"/>
      <c r="D26" s="439"/>
      <c r="E26" s="430"/>
      <c r="F26" s="432"/>
      <c r="G26" s="129"/>
      <c r="H26" s="175"/>
      <c r="I26" s="130"/>
      <c r="J26" s="442"/>
      <c r="K26" s="443"/>
      <c r="L26" s="443"/>
      <c r="M26" s="445"/>
      <c r="N26" s="131"/>
    </row>
    <row r="27" spans="1:14" ht="30" customHeight="1">
      <c r="A27" s="127"/>
      <c r="B27" s="435" t="s">
        <v>49</v>
      </c>
      <c r="C27" s="436">
        <f>IF('Input Budget Figures'!C98="","",'Input Budget Figures'!C98)</f>
      </c>
      <c r="D27" s="437"/>
      <c r="E27" s="430">
        <f>'Input Budget Figures'!E98</f>
        <v>0</v>
      </c>
      <c r="F27" s="431">
        <f>'Input Budget Figures'!F98</f>
        <v>0</v>
      </c>
      <c r="G27" s="129"/>
      <c r="H27" s="227">
        <f>IF(E27*F27=0,"",E27*F27)</f>
      </c>
      <c r="I27" s="130"/>
      <c r="J27" s="440"/>
      <c r="K27" s="441"/>
      <c r="L27" s="441"/>
      <c r="M27" s="444"/>
      <c r="N27" s="131"/>
    </row>
    <row r="28" spans="1:13" ht="30" customHeight="1">
      <c r="A28" s="127"/>
      <c r="B28" s="435" t="s">
        <v>4</v>
      </c>
      <c r="C28" s="438"/>
      <c r="D28" s="439"/>
      <c r="E28" s="430"/>
      <c r="F28" s="432"/>
      <c r="G28" s="129"/>
      <c r="H28" s="175"/>
      <c r="I28" s="127"/>
      <c r="J28" s="443"/>
      <c r="K28" s="443"/>
      <c r="L28" s="443"/>
      <c r="M28" s="443"/>
    </row>
    <row r="29" spans="1:13" ht="30" customHeight="1">
      <c r="A29" s="127"/>
      <c r="B29" s="435" t="s">
        <v>85</v>
      </c>
      <c r="C29" s="436">
        <f>IF('Input Budget Figures'!C100="","",'Input Budget Figures'!C100)</f>
      </c>
      <c r="D29" s="437"/>
      <c r="E29" s="430">
        <f>'Input Budget Figures'!E100</f>
        <v>0</v>
      </c>
      <c r="F29" s="431">
        <f>'Input Budget Figures'!F100</f>
        <v>0</v>
      </c>
      <c r="G29" s="129"/>
      <c r="H29" s="227">
        <f>IF(E29*F29=0,"",E29*F29)</f>
      </c>
      <c r="I29" s="127"/>
      <c r="J29" s="448"/>
      <c r="K29" s="448"/>
      <c r="L29" s="448"/>
      <c r="M29" s="448"/>
    </row>
    <row r="30" spans="1:13" ht="30" customHeight="1">
      <c r="A30" s="127"/>
      <c r="B30" s="435" t="s">
        <v>4</v>
      </c>
      <c r="C30" s="438"/>
      <c r="D30" s="439"/>
      <c r="E30" s="430"/>
      <c r="F30" s="432"/>
      <c r="G30" s="129"/>
      <c r="H30" s="175"/>
      <c r="I30" s="127"/>
      <c r="J30" s="449"/>
      <c r="K30" s="449"/>
      <c r="L30" s="449"/>
      <c r="M30" s="449"/>
    </row>
    <row r="31" spans="1:13" ht="30" customHeight="1">
      <c r="A31" s="127"/>
      <c r="B31" s="435" t="s">
        <v>86</v>
      </c>
      <c r="C31" s="436">
        <f>IF('Input Budget Figures'!C102="","",'Input Budget Figures'!C102)</f>
      </c>
      <c r="D31" s="437"/>
      <c r="E31" s="430">
        <f>'Input Budget Figures'!E102</f>
        <v>0</v>
      </c>
      <c r="F31" s="431">
        <f>'Input Budget Figures'!F102</f>
        <v>0</v>
      </c>
      <c r="G31" s="129"/>
      <c r="H31" s="227">
        <f>IF(E31*F31=0,"",E31*F31)</f>
      </c>
      <c r="I31" s="127"/>
      <c r="J31" s="441"/>
      <c r="K31" s="441"/>
      <c r="L31" s="441"/>
      <c r="M31" s="441"/>
    </row>
    <row r="32" spans="1:13" ht="30" customHeight="1">
      <c r="A32" s="127"/>
      <c r="B32" s="435" t="s">
        <v>4</v>
      </c>
      <c r="C32" s="438"/>
      <c r="D32" s="439"/>
      <c r="E32" s="430"/>
      <c r="F32" s="432"/>
      <c r="G32" s="129"/>
      <c r="H32" s="175"/>
      <c r="I32" s="127"/>
      <c r="J32" s="443"/>
      <c r="K32" s="443"/>
      <c r="L32" s="443"/>
      <c r="M32" s="443"/>
    </row>
    <row r="33" spans="1:13" ht="30" customHeight="1">
      <c r="A33" s="127"/>
      <c r="B33" s="435" t="s">
        <v>87</v>
      </c>
      <c r="C33" s="436">
        <f>IF('Input Budget Figures'!C104="","",'Input Budget Figures'!C104)</f>
      </c>
      <c r="D33" s="437"/>
      <c r="E33" s="430">
        <f>'Input Budget Figures'!E104</f>
        <v>0</v>
      </c>
      <c r="F33" s="431">
        <f>'Input Budget Figures'!F104</f>
        <v>0</v>
      </c>
      <c r="G33" s="129"/>
      <c r="H33" s="227">
        <f>IF(E33*F33=0,"",E33*F33)</f>
      </c>
      <c r="I33" s="127"/>
      <c r="J33" s="441"/>
      <c r="K33" s="441"/>
      <c r="L33" s="441"/>
      <c r="M33" s="441"/>
    </row>
    <row r="34" spans="1:13" ht="30" customHeight="1">
      <c r="A34" s="127"/>
      <c r="B34" s="435" t="s">
        <v>4</v>
      </c>
      <c r="C34" s="438"/>
      <c r="D34" s="439"/>
      <c r="E34" s="430"/>
      <c r="F34" s="432"/>
      <c r="G34" s="129"/>
      <c r="H34" s="175"/>
      <c r="I34" s="127"/>
      <c r="J34" s="443"/>
      <c r="K34" s="443"/>
      <c r="L34" s="443"/>
      <c r="M34" s="443"/>
    </row>
    <row r="35" spans="1:13" ht="30" customHeight="1">
      <c r="A35" s="127"/>
      <c r="B35" s="435" t="s">
        <v>88</v>
      </c>
      <c r="C35" s="436">
        <f>IF('Input Budget Figures'!C106="","",'Input Budget Figures'!C106)</f>
      </c>
      <c r="D35" s="437"/>
      <c r="E35" s="430">
        <f>'Input Budget Figures'!E106</f>
        <v>0</v>
      </c>
      <c r="F35" s="431">
        <f>'Input Budget Figures'!F106</f>
        <v>0</v>
      </c>
      <c r="G35" s="129"/>
      <c r="H35" s="227">
        <f>IF(E35*F35=0,"",E35*F35)</f>
      </c>
      <c r="I35" s="127"/>
      <c r="J35" s="441"/>
      <c r="K35" s="441"/>
      <c r="L35" s="448"/>
      <c r="M35" s="448"/>
    </row>
    <row r="36" spans="1:13" ht="30" customHeight="1">
      <c r="A36" s="127"/>
      <c r="B36" s="435" t="s">
        <v>4</v>
      </c>
      <c r="C36" s="438"/>
      <c r="D36" s="439"/>
      <c r="E36" s="430"/>
      <c r="F36" s="432"/>
      <c r="G36" s="129"/>
      <c r="H36" s="175"/>
      <c r="I36" s="127"/>
      <c r="J36" s="443"/>
      <c r="K36" s="443"/>
      <c r="L36" s="449"/>
      <c r="M36" s="449"/>
    </row>
    <row r="37" spans="1:13" ht="30" customHeight="1">
      <c r="A37" s="127"/>
      <c r="B37" s="435" t="s">
        <v>89</v>
      </c>
      <c r="C37" s="436">
        <f>IF('Input Budget Figures'!C108="","",'Input Budget Figures'!C108)</f>
      </c>
      <c r="D37" s="437"/>
      <c r="E37" s="430">
        <f>'Input Budget Figures'!E108</f>
        <v>0</v>
      </c>
      <c r="F37" s="431">
        <f>'Input Budget Figures'!F108</f>
        <v>0</v>
      </c>
      <c r="G37" s="129"/>
      <c r="H37" s="227">
        <f>IF(E37*F37=0,"",E37*F37)</f>
      </c>
      <c r="I37" s="127"/>
      <c r="J37" s="441"/>
      <c r="K37" s="441"/>
      <c r="L37" s="441"/>
      <c r="M37" s="441"/>
    </row>
    <row r="38" spans="1:13" ht="30" customHeight="1">
      <c r="A38" s="127"/>
      <c r="B38" s="435" t="s">
        <v>90</v>
      </c>
      <c r="C38" s="438"/>
      <c r="D38" s="439"/>
      <c r="E38" s="430"/>
      <c r="F38" s="432"/>
      <c r="G38" s="129"/>
      <c r="H38" s="175"/>
      <c r="I38" s="127"/>
      <c r="J38" s="443"/>
      <c r="K38" s="443"/>
      <c r="L38" s="449"/>
      <c r="M38" s="449"/>
    </row>
    <row r="39" spans="1:13" ht="30" customHeight="1">
      <c r="A39" s="127"/>
      <c r="B39" s="435" t="s">
        <v>96</v>
      </c>
      <c r="C39" s="436">
        <f>IF('Input Budget Figures'!C110="","",'Input Budget Figures'!C110)</f>
      </c>
      <c r="D39" s="437"/>
      <c r="E39" s="430">
        <f>'Input Budget Figures'!E110</f>
        <v>0</v>
      </c>
      <c r="F39" s="431">
        <f>'Input Budget Figures'!F110</f>
        <v>0</v>
      </c>
      <c r="G39" s="129"/>
      <c r="H39" s="227">
        <f>IF(E39*F39=0,"",E39*F39)</f>
      </c>
      <c r="I39" s="127"/>
      <c r="J39" s="441"/>
      <c r="K39" s="441"/>
      <c r="L39" s="441"/>
      <c r="M39" s="441"/>
    </row>
    <row r="40" spans="1:13" ht="30" customHeight="1">
      <c r="A40" s="127"/>
      <c r="B40" s="435" t="s">
        <v>91</v>
      </c>
      <c r="C40" s="438"/>
      <c r="D40" s="439"/>
      <c r="E40" s="430"/>
      <c r="F40" s="432"/>
      <c r="G40" s="129"/>
      <c r="H40" s="175"/>
      <c r="I40" s="127"/>
      <c r="J40" s="443"/>
      <c r="K40" s="443"/>
      <c r="L40" s="443"/>
      <c r="M40" s="443"/>
    </row>
    <row r="41" spans="1:13" ht="30" customHeight="1">
      <c r="A41" s="127"/>
      <c r="B41" s="435" t="s">
        <v>97</v>
      </c>
      <c r="C41" s="436">
        <f>IF('Input Budget Figures'!C112="","",'Input Budget Figures'!C112)</f>
      </c>
      <c r="D41" s="437"/>
      <c r="E41" s="430">
        <f>'Input Budget Figures'!E112</f>
        <v>0</v>
      </c>
      <c r="F41" s="431">
        <f>'Input Budget Figures'!F112</f>
        <v>0</v>
      </c>
      <c r="G41" s="129"/>
      <c r="H41" s="227">
        <f>IF(E41*F41=0,"",E41*F41)</f>
      </c>
      <c r="I41" s="127"/>
      <c r="J41" s="448"/>
      <c r="K41" s="448"/>
      <c r="L41" s="441"/>
      <c r="M41" s="441"/>
    </row>
    <row r="42" spans="1:13" ht="30" customHeight="1">
      <c r="A42" s="127"/>
      <c r="B42" s="435" t="s">
        <v>92</v>
      </c>
      <c r="C42" s="438"/>
      <c r="D42" s="439"/>
      <c r="E42" s="430"/>
      <c r="F42" s="432"/>
      <c r="G42" s="129"/>
      <c r="H42" s="175"/>
      <c r="I42" s="127"/>
      <c r="J42" s="449"/>
      <c r="K42" s="449"/>
      <c r="L42" s="443"/>
      <c r="M42" s="443"/>
    </row>
    <row r="43" spans="1:13" ht="30" customHeight="1">
      <c r="A43" s="127"/>
      <c r="B43" s="435" t="s">
        <v>98</v>
      </c>
      <c r="C43" s="436">
        <f>IF('Input Budget Figures'!C114="","",'Input Budget Figures'!C114)</f>
      </c>
      <c r="D43" s="437"/>
      <c r="E43" s="430">
        <f>'Input Budget Figures'!E114</f>
        <v>0</v>
      </c>
      <c r="F43" s="431">
        <f>'Input Budget Figures'!F114</f>
        <v>0</v>
      </c>
      <c r="G43" s="129"/>
      <c r="H43" s="227">
        <f>IF(E43*F43=0,"",E43*F43)</f>
      </c>
      <c r="I43" s="127"/>
      <c r="J43" s="441"/>
      <c r="K43" s="441"/>
      <c r="L43" s="441"/>
      <c r="M43" s="441"/>
    </row>
    <row r="44" spans="1:13" ht="30" customHeight="1">
      <c r="A44" s="127"/>
      <c r="B44" s="435" t="s">
        <v>93</v>
      </c>
      <c r="C44" s="438"/>
      <c r="D44" s="439"/>
      <c r="E44" s="430"/>
      <c r="F44" s="432"/>
      <c r="G44" s="129"/>
      <c r="H44" s="175"/>
      <c r="I44" s="127"/>
      <c r="J44" s="443"/>
      <c r="K44" s="443"/>
      <c r="L44" s="443"/>
      <c r="M44" s="443"/>
    </row>
    <row r="45" spans="1:13" ht="30" customHeight="1">
      <c r="A45" s="127"/>
      <c r="B45" s="435" t="s">
        <v>99</v>
      </c>
      <c r="C45" s="436">
        <f>IF('Input Budget Figures'!C116="","",'Input Budget Figures'!C116)</f>
      </c>
      <c r="D45" s="437"/>
      <c r="E45" s="430">
        <f>'Input Budget Figures'!E116</f>
        <v>0</v>
      </c>
      <c r="F45" s="431">
        <f>'Input Budget Figures'!F116</f>
        <v>0</v>
      </c>
      <c r="G45" s="129"/>
      <c r="H45" s="227">
        <f>IF(E45*F45=0,"",E45*F45)</f>
      </c>
      <c r="I45" s="127"/>
      <c r="J45" s="441"/>
      <c r="K45" s="441"/>
      <c r="L45" s="433"/>
      <c r="M45" s="434"/>
    </row>
    <row r="46" spans="1:13" ht="30" customHeight="1">
      <c r="A46" s="127"/>
      <c r="B46" s="435" t="s">
        <v>94</v>
      </c>
      <c r="C46" s="438"/>
      <c r="D46" s="439"/>
      <c r="E46" s="430"/>
      <c r="F46" s="432"/>
      <c r="G46" s="129"/>
      <c r="H46" s="175"/>
      <c r="I46" s="127"/>
      <c r="J46" s="443"/>
      <c r="K46" s="443"/>
      <c r="L46" s="446"/>
      <c r="M46" s="447"/>
    </row>
    <row r="47" spans="1:13" ht="30" customHeight="1">
      <c r="A47" s="127"/>
      <c r="B47" s="435" t="s">
        <v>100</v>
      </c>
      <c r="C47" s="436">
        <f>IF('Input Budget Figures'!C118="","",'Input Budget Figures'!C118)</f>
      </c>
      <c r="D47" s="437"/>
      <c r="E47" s="430">
        <f>'Input Budget Figures'!E118</f>
        <v>0</v>
      </c>
      <c r="F47" s="431">
        <f>'Input Budget Figures'!F118</f>
        <v>0</v>
      </c>
      <c r="G47" s="129"/>
      <c r="H47" s="227">
        <f>IF(E47*F47=0,"",E47*F47)</f>
      </c>
      <c r="I47" s="127"/>
      <c r="J47" s="441"/>
      <c r="K47" s="441"/>
      <c r="L47" s="441"/>
      <c r="M47" s="441"/>
    </row>
    <row r="48" spans="1:13" ht="30" customHeight="1">
      <c r="A48" s="127"/>
      <c r="B48" s="435" t="s">
        <v>94</v>
      </c>
      <c r="C48" s="450"/>
      <c r="D48" s="451"/>
      <c r="E48" s="430"/>
      <c r="F48" s="432"/>
      <c r="G48" s="129"/>
      <c r="H48" s="175"/>
      <c r="I48" s="127"/>
      <c r="J48" s="452"/>
      <c r="K48" s="452"/>
      <c r="L48" s="452"/>
      <c r="M48" s="452"/>
    </row>
    <row r="49" spans="1:9" ht="15.75">
      <c r="A49" s="127"/>
      <c r="B49" s="453"/>
      <c r="C49" s="454" t="s">
        <v>58</v>
      </c>
      <c r="D49" s="455"/>
      <c r="E49" s="456"/>
      <c r="F49" s="457"/>
      <c r="G49" s="132"/>
      <c r="H49" s="227">
        <f>SUM(H9:H48)</f>
        <v>0</v>
      </c>
      <c r="I49" s="127"/>
    </row>
    <row r="50" spans="2:9" ht="15.75">
      <c r="B50" s="453"/>
      <c r="C50" s="458"/>
      <c r="D50" s="459"/>
      <c r="E50" s="459"/>
      <c r="F50" s="460"/>
      <c r="G50" s="132"/>
      <c r="H50" s="176"/>
      <c r="I50" s="127"/>
    </row>
    <row r="52" ht="15.75">
      <c r="C52" s="6" t="s">
        <v>157</v>
      </c>
    </row>
    <row r="53" ht="15.75">
      <c r="C53" s="6"/>
    </row>
    <row r="54" spans="3:13" ht="15.75" customHeight="1">
      <c r="C54" s="418" t="s">
        <v>56</v>
      </c>
      <c r="D54" s="419"/>
      <c r="E54" s="422" t="s">
        <v>159</v>
      </c>
      <c r="F54" s="422" t="s">
        <v>160</v>
      </c>
      <c r="G54" s="126"/>
      <c r="H54" s="422" t="s">
        <v>102</v>
      </c>
      <c r="I54" s="122"/>
      <c r="J54" s="424" t="s">
        <v>164</v>
      </c>
      <c r="K54" s="425"/>
      <c r="L54" s="424" t="s">
        <v>165</v>
      </c>
      <c r="M54" s="425"/>
    </row>
    <row r="55" spans="3:13" ht="15.75" customHeight="1">
      <c r="C55" s="420"/>
      <c r="D55" s="421"/>
      <c r="E55" s="422"/>
      <c r="F55" s="422"/>
      <c r="G55" s="126"/>
      <c r="H55" s="422"/>
      <c r="I55" s="122"/>
      <c r="J55" s="426"/>
      <c r="K55" s="427"/>
      <c r="L55" s="426"/>
      <c r="M55" s="427"/>
    </row>
    <row r="56" spans="3:13" ht="15" customHeight="1">
      <c r="C56" s="420"/>
      <c r="D56" s="421"/>
      <c r="E56" s="423"/>
      <c r="F56" s="423"/>
      <c r="G56" s="128"/>
      <c r="H56" s="422"/>
      <c r="I56" s="122"/>
      <c r="J56" s="428"/>
      <c r="K56" s="429"/>
      <c r="L56" s="428"/>
      <c r="M56" s="429"/>
    </row>
    <row r="57" spans="2:13" ht="15.75">
      <c r="B57" s="435" t="s">
        <v>4</v>
      </c>
      <c r="C57" s="436">
        <f>IF('Input Budget Figures'!C182="","",'Input Budget Figures'!C182)</f>
      </c>
      <c r="D57" s="437"/>
      <c r="E57" s="430">
        <f>'Input Budget Figures'!E182</f>
        <v>0</v>
      </c>
      <c r="F57" s="431">
        <f>'Input Budget Figures'!F182</f>
        <v>0</v>
      </c>
      <c r="G57" s="129"/>
      <c r="H57" s="227">
        <f>IF(E57*F57=0,"",E57*F57)</f>
      </c>
      <c r="I57" s="127"/>
      <c r="J57" s="413"/>
      <c r="K57" s="414"/>
      <c r="L57" s="413"/>
      <c r="M57" s="414"/>
    </row>
    <row r="58" spans="2:13" ht="15.75">
      <c r="B58" s="435" t="s">
        <v>4</v>
      </c>
      <c r="C58" s="438"/>
      <c r="D58" s="439"/>
      <c r="E58" s="430"/>
      <c r="F58" s="432"/>
      <c r="G58" s="129"/>
      <c r="H58" s="176"/>
      <c r="I58" s="127"/>
      <c r="J58" s="415"/>
      <c r="K58" s="416"/>
      <c r="L58" s="415"/>
      <c r="M58" s="416"/>
    </row>
    <row r="59" spans="2:13" ht="15.75">
      <c r="B59" s="435" t="s">
        <v>5</v>
      </c>
      <c r="C59" s="436">
        <f>IF('Input Budget Figures'!C184="","",'Input Budget Figures'!C184)</f>
      </c>
      <c r="D59" s="437"/>
      <c r="E59" s="430">
        <f>'Input Budget Figures'!E184</f>
        <v>0</v>
      </c>
      <c r="F59" s="431">
        <f>'Input Budget Figures'!F184</f>
        <v>0</v>
      </c>
      <c r="G59" s="129"/>
      <c r="H59" s="227">
        <f>IF(E59*F59=0,"",E59*F59)</f>
      </c>
      <c r="I59" s="127"/>
      <c r="J59" s="433"/>
      <c r="K59" s="434"/>
      <c r="L59" s="433"/>
      <c r="M59" s="434"/>
    </row>
    <row r="60" spans="2:13" ht="15.75">
      <c r="B60" s="435" t="s">
        <v>4</v>
      </c>
      <c r="C60" s="438"/>
      <c r="D60" s="439"/>
      <c r="E60" s="430"/>
      <c r="F60" s="432"/>
      <c r="G60" s="129"/>
      <c r="H60" s="176"/>
      <c r="I60" s="127"/>
      <c r="J60" s="415"/>
      <c r="K60" s="416"/>
      <c r="L60" s="415"/>
      <c r="M60" s="416"/>
    </row>
    <row r="61" spans="2:13" ht="15.75">
      <c r="B61" s="435" t="s">
        <v>6</v>
      </c>
      <c r="C61" s="436">
        <f>IF('Input Budget Figures'!C186="","",'Input Budget Figures'!C186)</f>
      </c>
      <c r="D61" s="437"/>
      <c r="E61" s="430">
        <f>'Input Budget Figures'!E186</f>
        <v>0</v>
      </c>
      <c r="F61" s="431">
        <f>'Input Budget Figures'!F186</f>
        <v>0</v>
      </c>
      <c r="G61" s="129"/>
      <c r="H61" s="227">
        <f>IF(E61*F61=0,"",E61*F61)</f>
      </c>
      <c r="I61" s="127"/>
      <c r="J61" s="433"/>
      <c r="K61" s="434"/>
      <c r="L61" s="433"/>
      <c r="M61" s="434"/>
    </row>
    <row r="62" spans="2:13" ht="15.75">
      <c r="B62" s="435" t="s">
        <v>4</v>
      </c>
      <c r="C62" s="463"/>
      <c r="D62" s="464"/>
      <c r="E62" s="430"/>
      <c r="F62" s="432"/>
      <c r="G62" s="129"/>
      <c r="H62" s="176"/>
      <c r="I62" s="127"/>
      <c r="J62" s="415"/>
      <c r="K62" s="416"/>
      <c r="L62" s="415"/>
      <c r="M62" s="416"/>
    </row>
    <row r="63" spans="2:13" ht="15.75">
      <c r="B63" s="435" t="s">
        <v>7</v>
      </c>
      <c r="C63" s="465">
        <f>IF('Input Budget Figures'!C188="","",'Input Budget Figures'!C188)</f>
      </c>
      <c r="D63" s="465"/>
      <c r="E63" s="430">
        <f>'Input Budget Figures'!E188</f>
        <v>0</v>
      </c>
      <c r="F63" s="431">
        <f>'Input Budget Figures'!F188</f>
        <v>0</v>
      </c>
      <c r="G63" s="129"/>
      <c r="H63" s="227">
        <f>IF(E63*F63=0,"",E63*F63)</f>
      </c>
      <c r="I63" s="127"/>
      <c r="J63" s="433"/>
      <c r="K63" s="434"/>
      <c r="L63" s="433"/>
      <c r="M63" s="434"/>
    </row>
    <row r="64" spans="2:13" ht="15.75">
      <c r="B64" s="435" t="s">
        <v>4</v>
      </c>
      <c r="C64" s="465"/>
      <c r="D64" s="465"/>
      <c r="E64" s="430"/>
      <c r="F64" s="432"/>
      <c r="G64" s="129"/>
      <c r="H64" s="176"/>
      <c r="I64" s="127"/>
      <c r="J64" s="461"/>
      <c r="K64" s="462"/>
      <c r="L64" s="446"/>
      <c r="M64" s="416"/>
    </row>
    <row r="65" spans="3:12" ht="14.25">
      <c r="C65" s="454" t="s">
        <v>162</v>
      </c>
      <c r="D65" s="455"/>
      <c r="E65" s="456"/>
      <c r="F65" s="457"/>
      <c r="H65" s="227">
        <f>SUM(H57:H64)</f>
        <v>0</v>
      </c>
      <c r="L65" s="136"/>
    </row>
    <row r="66" spans="3:8" ht="14.25">
      <c r="C66" s="458"/>
      <c r="D66" s="459"/>
      <c r="E66" s="459"/>
      <c r="F66" s="460"/>
      <c r="H66" s="176"/>
    </row>
    <row r="68" ht="15.75">
      <c r="C68" s="6" t="s">
        <v>161</v>
      </c>
    </row>
    <row r="69" ht="15.75">
      <c r="C69" s="6"/>
    </row>
    <row r="70" spans="3:13" ht="15.75">
      <c r="C70" s="418" t="s">
        <v>55</v>
      </c>
      <c r="D70" s="419"/>
      <c r="E70" s="422" t="s">
        <v>14</v>
      </c>
      <c r="F70" s="422" t="s">
        <v>103</v>
      </c>
      <c r="G70" s="126"/>
      <c r="H70" s="422" t="s">
        <v>102</v>
      </c>
      <c r="I70" s="122"/>
      <c r="J70" s="424" t="s">
        <v>164</v>
      </c>
      <c r="K70" s="425"/>
      <c r="L70" s="424" t="s">
        <v>165</v>
      </c>
      <c r="M70" s="425"/>
    </row>
    <row r="71" spans="3:13" ht="15.75">
      <c r="C71" s="420"/>
      <c r="D71" s="421"/>
      <c r="E71" s="422"/>
      <c r="F71" s="422"/>
      <c r="G71" s="126"/>
      <c r="H71" s="422"/>
      <c r="I71" s="122"/>
      <c r="J71" s="426"/>
      <c r="K71" s="427"/>
      <c r="L71" s="426"/>
      <c r="M71" s="427"/>
    </row>
    <row r="72" spans="3:13" ht="15.75">
      <c r="C72" s="420"/>
      <c r="D72" s="421"/>
      <c r="E72" s="423"/>
      <c r="F72" s="423"/>
      <c r="G72" s="128"/>
      <c r="H72" s="422"/>
      <c r="I72" s="122"/>
      <c r="J72" s="428"/>
      <c r="K72" s="429"/>
      <c r="L72" s="428"/>
      <c r="M72" s="429"/>
    </row>
    <row r="73" spans="2:13" ht="15.75">
      <c r="B73" s="435" t="s">
        <v>4</v>
      </c>
      <c r="C73" s="436">
        <f>IF('Input Budget Figures'!C198="","",'Input Budget Figures'!C198)</f>
      </c>
      <c r="D73" s="437"/>
      <c r="E73" s="430">
        <f>'Input Budget Figures'!E198</f>
        <v>0</v>
      </c>
      <c r="F73" s="431">
        <f>'Input Budget Figures'!F198</f>
        <v>0</v>
      </c>
      <c r="G73" s="129"/>
      <c r="H73" s="227">
        <f>IF(E73*F73=0,"",E73*F73)</f>
      </c>
      <c r="I73" s="127"/>
      <c r="J73" s="413"/>
      <c r="K73" s="414"/>
      <c r="L73" s="413"/>
      <c r="M73" s="414"/>
    </row>
    <row r="74" spans="2:13" ht="15.75">
      <c r="B74" s="435" t="s">
        <v>4</v>
      </c>
      <c r="C74" s="438"/>
      <c r="D74" s="439"/>
      <c r="E74" s="430"/>
      <c r="F74" s="432"/>
      <c r="G74" s="129"/>
      <c r="H74" s="176"/>
      <c r="I74" s="127"/>
      <c r="J74" s="415"/>
      <c r="K74" s="416"/>
      <c r="L74" s="415"/>
      <c r="M74" s="416"/>
    </row>
    <row r="75" spans="2:13" ht="15.75">
      <c r="B75" s="435" t="s">
        <v>5</v>
      </c>
      <c r="C75" s="436">
        <f>IF('Input Budget Figures'!C200="","",'Input Budget Figures'!C200)</f>
      </c>
      <c r="D75" s="437"/>
      <c r="E75" s="430">
        <f>'Input Budget Figures'!E200</f>
        <v>0</v>
      </c>
      <c r="F75" s="431">
        <f>'Input Budget Figures'!F200</f>
        <v>0</v>
      </c>
      <c r="G75" s="129"/>
      <c r="H75" s="227">
        <f>IF(E75*F75=0,"",E75*F75)</f>
      </c>
      <c r="I75" s="127"/>
      <c r="J75" s="433"/>
      <c r="K75" s="434"/>
      <c r="L75" s="433"/>
      <c r="M75" s="434"/>
    </row>
    <row r="76" spans="2:13" ht="15.75">
      <c r="B76" s="435" t="s">
        <v>4</v>
      </c>
      <c r="C76" s="438"/>
      <c r="D76" s="439"/>
      <c r="E76" s="430"/>
      <c r="F76" s="432"/>
      <c r="G76" s="129"/>
      <c r="H76" s="176"/>
      <c r="I76" s="127"/>
      <c r="J76" s="415"/>
      <c r="K76" s="416"/>
      <c r="L76" s="415"/>
      <c r="M76" s="416"/>
    </row>
    <row r="77" spans="2:13" ht="15.75">
      <c r="B77" s="435" t="s">
        <v>6</v>
      </c>
      <c r="C77" s="436">
        <f>IF('Input Budget Figures'!C202="","",'Input Budget Figures'!C202)</f>
      </c>
      <c r="D77" s="437"/>
      <c r="E77" s="430">
        <f>'Input Budget Figures'!E202</f>
        <v>0</v>
      </c>
      <c r="F77" s="431">
        <f>'Input Budget Figures'!F202</f>
        <v>0</v>
      </c>
      <c r="G77" s="129"/>
      <c r="H77" s="227">
        <f>IF(E77*F77=0,"",E77*F77)</f>
      </c>
      <c r="I77" s="127"/>
      <c r="J77" s="433"/>
      <c r="K77" s="434"/>
      <c r="L77" s="433"/>
      <c r="M77" s="434"/>
    </row>
    <row r="78" spans="2:13" ht="15.75">
      <c r="B78" s="435" t="s">
        <v>4</v>
      </c>
      <c r="C78" s="438"/>
      <c r="D78" s="439"/>
      <c r="E78" s="430"/>
      <c r="F78" s="432"/>
      <c r="G78" s="129"/>
      <c r="H78" s="176"/>
      <c r="I78" s="127"/>
      <c r="J78" s="415"/>
      <c r="K78" s="416"/>
      <c r="L78" s="415"/>
      <c r="M78" s="416"/>
    </row>
    <row r="79" spans="2:13" ht="15.75">
      <c r="B79" s="435" t="s">
        <v>7</v>
      </c>
      <c r="C79" s="436">
        <f>IF('Input Budget Figures'!C204="","",'Input Budget Figures'!C204)</f>
      </c>
      <c r="D79" s="437"/>
      <c r="E79" s="430">
        <f>'Input Budget Figures'!E204</f>
        <v>0</v>
      </c>
      <c r="F79" s="431">
        <f>'Input Budget Figures'!F204</f>
        <v>0</v>
      </c>
      <c r="G79" s="129"/>
      <c r="H79" s="227">
        <f>IF(E79*F79=0,"",E79*F79)</f>
      </c>
      <c r="I79" s="127"/>
      <c r="J79" s="433"/>
      <c r="K79" s="434"/>
      <c r="L79" s="433"/>
      <c r="M79" s="434"/>
    </row>
    <row r="80" spans="2:13" ht="15.75">
      <c r="B80" s="435" t="s">
        <v>4</v>
      </c>
      <c r="C80" s="438"/>
      <c r="D80" s="439"/>
      <c r="E80" s="430"/>
      <c r="F80" s="432"/>
      <c r="G80" s="129"/>
      <c r="H80" s="176"/>
      <c r="I80" s="127"/>
      <c r="J80" s="415"/>
      <c r="K80" s="416"/>
      <c r="L80" s="415"/>
      <c r="M80" s="416"/>
    </row>
    <row r="81" spans="2:13" ht="15.75">
      <c r="B81" s="435" t="s">
        <v>8</v>
      </c>
      <c r="C81" s="436">
        <f>IF('Input Budget Figures'!C206="","",'Input Budget Figures'!C206)</f>
      </c>
      <c r="D81" s="437"/>
      <c r="E81" s="430">
        <f>'Input Budget Figures'!E206</f>
        <v>0</v>
      </c>
      <c r="F81" s="431">
        <f>'Input Budget Figures'!F206</f>
        <v>0</v>
      </c>
      <c r="G81" s="129"/>
      <c r="H81" s="227">
        <f>IF(E81*F81=0,"",E81*F81)</f>
      </c>
      <c r="I81" s="127"/>
      <c r="J81" s="433"/>
      <c r="K81" s="434"/>
      <c r="L81" s="433"/>
      <c r="M81" s="434"/>
    </row>
    <row r="82" spans="2:13" ht="15.75">
      <c r="B82" s="435" t="s">
        <v>4</v>
      </c>
      <c r="C82" s="438"/>
      <c r="D82" s="439"/>
      <c r="E82" s="430"/>
      <c r="F82" s="432"/>
      <c r="G82" s="129"/>
      <c r="H82" s="176"/>
      <c r="I82" s="127"/>
      <c r="J82" s="415"/>
      <c r="K82" s="416"/>
      <c r="L82" s="415"/>
      <c r="M82" s="416"/>
    </row>
    <row r="83" spans="2:13" ht="15.75">
      <c r="B83" s="435" t="s">
        <v>9</v>
      </c>
      <c r="C83" s="436">
        <f>IF('Input Budget Figures'!C208="","",'Input Budget Figures'!C208)</f>
      </c>
      <c r="D83" s="437"/>
      <c r="E83" s="430">
        <f>'Input Budget Figures'!E208</f>
        <v>0</v>
      </c>
      <c r="F83" s="431">
        <f>'Input Budget Figures'!F208</f>
        <v>0</v>
      </c>
      <c r="G83" s="129"/>
      <c r="H83" s="227">
        <f>IF(E83*F83=0,"",E83*F83)</f>
      </c>
      <c r="I83" s="127"/>
      <c r="J83" s="433"/>
      <c r="K83" s="434"/>
      <c r="L83" s="433"/>
      <c r="M83" s="434"/>
    </row>
    <row r="84" spans="2:13" ht="15.75">
      <c r="B84" s="435" t="s">
        <v>4</v>
      </c>
      <c r="C84" s="438"/>
      <c r="D84" s="439"/>
      <c r="E84" s="430"/>
      <c r="F84" s="432"/>
      <c r="G84" s="129"/>
      <c r="H84" s="176"/>
      <c r="I84" s="127"/>
      <c r="J84" s="415"/>
      <c r="K84" s="416"/>
      <c r="L84" s="415"/>
      <c r="M84" s="416"/>
    </row>
    <row r="85" spans="2:13" ht="15.75">
      <c r="B85" s="435" t="s">
        <v>10</v>
      </c>
      <c r="C85" s="436">
        <f>IF('Input Budget Figures'!C210="","",'Input Budget Figures'!C210)</f>
      </c>
      <c r="D85" s="437"/>
      <c r="E85" s="430">
        <f>'Input Budget Figures'!E210</f>
        <v>0</v>
      </c>
      <c r="F85" s="431">
        <f>'Input Budget Figures'!F210</f>
        <v>0</v>
      </c>
      <c r="G85" s="129"/>
      <c r="H85" s="227">
        <f>IF(E85*F85=0,"",E85*F85)</f>
      </c>
      <c r="I85" s="127"/>
      <c r="J85" s="433"/>
      <c r="K85" s="434"/>
      <c r="L85" s="433"/>
      <c r="M85" s="434"/>
    </row>
    <row r="86" spans="2:13" ht="15.75">
      <c r="B86" s="435" t="s">
        <v>4</v>
      </c>
      <c r="C86" s="438"/>
      <c r="D86" s="439"/>
      <c r="E86" s="430"/>
      <c r="F86" s="432"/>
      <c r="G86" s="129"/>
      <c r="H86" s="176"/>
      <c r="I86" s="127"/>
      <c r="J86" s="415"/>
      <c r="K86" s="416"/>
      <c r="L86" s="415"/>
      <c r="M86" s="416"/>
    </row>
    <row r="87" spans="2:13" ht="15.75">
      <c r="B87" s="435" t="s">
        <v>47</v>
      </c>
      <c r="C87" s="436">
        <f>IF('Input Budget Figures'!C212="","",'Input Budget Figures'!C212)</f>
      </c>
      <c r="D87" s="437"/>
      <c r="E87" s="430">
        <f>'Input Budget Figures'!E212</f>
        <v>0</v>
      </c>
      <c r="F87" s="431">
        <f>'Input Budget Figures'!F212</f>
        <v>0</v>
      </c>
      <c r="G87" s="129"/>
      <c r="H87" s="227">
        <f>IF(E87*F87=0,"",E87*F87)</f>
      </c>
      <c r="I87" s="127"/>
      <c r="J87" s="433"/>
      <c r="K87" s="434"/>
      <c r="L87" s="433"/>
      <c r="M87" s="434"/>
    </row>
    <row r="88" spans="2:13" ht="15.75">
      <c r="B88" s="435" t="s">
        <v>4</v>
      </c>
      <c r="C88" s="438"/>
      <c r="D88" s="439"/>
      <c r="E88" s="430"/>
      <c r="F88" s="432"/>
      <c r="G88" s="129"/>
      <c r="H88" s="176"/>
      <c r="I88" s="127"/>
      <c r="J88" s="446"/>
      <c r="K88" s="447"/>
      <c r="L88" s="446"/>
      <c r="M88" s="447"/>
    </row>
    <row r="89" spans="2:13" ht="15.75">
      <c r="B89" s="435" t="s">
        <v>48</v>
      </c>
      <c r="C89" s="436">
        <f>IF('Input Budget Figures'!C214="","",'Input Budget Figures'!C214)</f>
      </c>
      <c r="D89" s="437"/>
      <c r="E89" s="430">
        <f>'Input Budget Figures'!E214</f>
        <v>0</v>
      </c>
      <c r="F89" s="431">
        <f>'Input Budget Figures'!F214</f>
        <v>0</v>
      </c>
      <c r="G89" s="129"/>
      <c r="H89" s="227">
        <f>IF(E89*F89=0,"",E89*F89)</f>
      </c>
      <c r="I89" s="130"/>
      <c r="J89" s="440"/>
      <c r="K89" s="441"/>
      <c r="L89" s="441"/>
      <c r="M89" s="444"/>
    </row>
    <row r="90" spans="2:13" ht="15.75">
      <c r="B90" s="435" t="s">
        <v>4</v>
      </c>
      <c r="C90" s="438"/>
      <c r="D90" s="439"/>
      <c r="E90" s="430"/>
      <c r="F90" s="432"/>
      <c r="G90" s="129"/>
      <c r="H90" s="176"/>
      <c r="I90" s="130"/>
      <c r="J90" s="442"/>
      <c r="K90" s="443"/>
      <c r="L90" s="443"/>
      <c r="M90" s="445"/>
    </row>
    <row r="91" spans="2:13" ht="15.75">
      <c r="B91" s="435" t="s">
        <v>49</v>
      </c>
      <c r="C91" s="436">
        <f>IF('Input Budget Figures'!C216="","",'Input Budget Figures'!C216)</f>
      </c>
      <c r="D91" s="437"/>
      <c r="E91" s="430">
        <f>'Input Budget Figures'!E216</f>
        <v>0</v>
      </c>
      <c r="F91" s="431">
        <f>'Input Budget Figures'!F216</f>
        <v>0</v>
      </c>
      <c r="G91" s="129"/>
      <c r="H91" s="227">
        <f>IF(E91*F91=0,"",E91*F91)</f>
      </c>
      <c r="I91" s="130"/>
      <c r="J91" s="441"/>
      <c r="K91" s="441"/>
      <c r="L91" s="441"/>
      <c r="M91" s="444"/>
    </row>
    <row r="92" spans="2:13" ht="15.75">
      <c r="B92" s="435" t="s">
        <v>4</v>
      </c>
      <c r="C92" s="450"/>
      <c r="D92" s="451"/>
      <c r="E92" s="430"/>
      <c r="F92" s="432"/>
      <c r="G92" s="129"/>
      <c r="H92" s="176"/>
      <c r="I92" s="127"/>
      <c r="J92" s="452"/>
      <c r="K92" s="452"/>
      <c r="L92" s="452"/>
      <c r="M92" s="452"/>
    </row>
    <row r="93" spans="3:8" ht="14.25">
      <c r="C93" s="454" t="s">
        <v>163</v>
      </c>
      <c r="D93" s="455"/>
      <c r="E93" s="456"/>
      <c r="F93" s="457"/>
      <c r="H93" s="227">
        <f>SUM(H73:H92)</f>
        <v>0</v>
      </c>
    </row>
    <row r="94" spans="3:8" ht="14.25">
      <c r="C94" s="458"/>
      <c r="D94" s="459"/>
      <c r="E94" s="459"/>
      <c r="F94" s="460"/>
      <c r="H94" s="176"/>
    </row>
  </sheetData>
  <sheetProtection password="C57F" sheet="1"/>
  <mergeCells count="264">
    <mergeCell ref="J54:K56"/>
    <mergeCell ref="L54:M56"/>
    <mergeCell ref="C70:D72"/>
    <mergeCell ref="E70:E72"/>
    <mergeCell ref="F70:F72"/>
    <mergeCell ref="H70:H72"/>
    <mergeCell ref="J70:K72"/>
    <mergeCell ref="L70:M72"/>
    <mergeCell ref="F63:F64"/>
    <mergeCell ref="H63:H64"/>
    <mergeCell ref="C93:F94"/>
    <mergeCell ref="H93:H94"/>
    <mergeCell ref="C54:D56"/>
    <mergeCell ref="E54:E56"/>
    <mergeCell ref="F54:F56"/>
    <mergeCell ref="H54:H56"/>
    <mergeCell ref="H65:H66"/>
    <mergeCell ref="H91:H92"/>
    <mergeCell ref="F87:F88"/>
    <mergeCell ref="H87:H88"/>
    <mergeCell ref="B81:B82"/>
    <mergeCell ref="B83:B84"/>
    <mergeCell ref="B85:B86"/>
    <mergeCell ref="B87:B88"/>
    <mergeCell ref="B89:B90"/>
    <mergeCell ref="B91:B92"/>
    <mergeCell ref="B73:B74"/>
    <mergeCell ref="B75:B76"/>
    <mergeCell ref="B77:B78"/>
    <mergeCell ref="B79:B80"/>
    <mergeCell ref="C65:F66"/>
    <mergeCell ref="C91:D92"/>
    <mergeCell ref="E91:E92"/>
    <mergeCell ref="F91:F92"/>
    <mergeCell ref="C87:D88"/>
    <mergeCell ref="E87:E88"/>
    <mergeCell ref="J91:K92"/>
    <mergeCell ref="L91:M92"/>
    <mergeCell ref="C89:D90"/>
    <mergeCell ref="E89:E90"/>
    <mergeCell ref="F89:F90"/>
    <mergeCell ref="H89:H90"/>
    <mergeCell ref="J89:K90"/>
    <mergeCell ref="L89:M90"/>
    <mergeCell ref="J87:K88"/>
    <mergeCell ref="L87:M88"/>
    <mergeCell ref="C85:D86"/>
    <mergeCell ref="E85:E86"/>
    <mergeCell ref="F85:F86"/>
    <mergeCell ref="H85:H86"/>
    <mergeCell ref="J85:K86"/>
    <mergeCell ref="L85:M86"/>
    <mergeCell ref="C83:D84"/>
    <mergeCell ref="E83:E84"/>
    <mergeCell ref="F83:F84"/>
    <mergeCell ref="H83:H84"/>
    <mergeCell ref="J83:K84"/>
    <mergeCell ref="L83:M84"/>
    <mergeCell ref="C81:D82"/>
    <mergeCell ref="E81:E82"/>
    <mergeCell ref="F81:F82"/>
    <mergeCell ref="H81:H82"/>
    <mergeCell ref="J81:K82"/>
    <mergeCell ref="L81:M82"/>
    <mergeCell ref="C79:D80"/>
    <mergeCell ref="E79:E80"/>
    <mergeCell ref="F79:F80"/>
    <mergeCell ref="H79:H80"/>
    <mergeCell ref="J79:K80"/>
    <mergeCell ref="L79:M80"/>
    <mergeCell ref="C77:D78"/>
    <mergeCell ref="E77:E78"/>
    <mergeCell ref="F77:F78"/>
    <mergeCell ref="H77:H78"/>
    <mergeCell ref="J77:K78"/>
    <mergeCell ref="L77:M78"/>
    <mergeCell ref="F73:F74"/>
    <mergeCell ref="H73:H74"/>
    <mergeCell ref="J73:K74"/>
    <mergeCell ref="L73:M74"/>
    <mergeCell ref="C75:D76"/>
    <mergeCell ref="E75:E76"/>
    <mergeCell ref="F75:F76"/>
    <mergeCell ref="H75:H76"/>
    <mergeCell ref="J75:K76"/>
    <mergeCell ref="L75:M76"/>
    <mergeCell ref="B57:B58"/>
    <mergeCell ref="B59:B60"/>
    <mergeCell ref="B61:B62"/>
    <mergeCell ref="B63:B64"/>
    <mergeCell ref="C73:D74"/>
    <mergeCell ref="E73:E74"/>
    <mergeCell ref="C63:D64"/>
    <mergeCell ref="E63:E64"/>
    <mergeCell ref="C59:D60"/>
    <mergeCell ref="E59:E60"/>
    <mergeCell ref="J63:K64"/>
    <mergeCell ref="L63:M64"/>
    <mergeCell ref="C61:D62"/>
    <mergeCell ref="E61:E62"/>
    <mergeCell ref="F61:F62"/>
    <mergeCell ref="H61:H62"/>
    <mergeCell ref="J61:K62"/>
    <mergeCell ref="L61:M62"/>
    <mergeCell ref="F59:F60"/>
    <mergeCell ref="H59:H60"/>
    <mergeCell ref="J59:K60"/>
    <mergeCell ref="L59:M60"/>
    <mergeCell ref="L47:M48"/>
    <mergeCell ref="B49:B50"/>
    <mergeCell ref="C49:F50"/>
    <mergeCell ref="H49:H50"/>
    <mergeCell ref="C57:D58"/>
    <mergeCell ref="E57:E58"/>
    <mergeCell ref="F57:F58"/>
    <mergeCell ref="H57:H58"/>
    <mergeCell ref="J57:K58"/>
    <mergeCell ref="L57:M58"/>
    <mergeCell ref="B47:B48"/>
    <mergeCell ref="C47:D48"/>
    <mergeCell ref="E47:E48"/>
    <mergeCell ref="F47:F48"/>
    <mergeCell ref="H47:H48"/>
    <mergeCell ref="J47:K48"/>
    <mergeCell ref="L43:M44"/>
    <mergeCell ref="B45:B46"/>
    <mergeCell ref="C45:D46"/>
    <mergeCell ref="E45:E46"/>
    <mergeCell ref="F45:F46"/>
    <mergeCell ref="H45:H46"/>
    <mergeCell ref="J45:K46"/>
    <mergeCell ref="L45:M46"/>
    <mergeCell ref="B43:B44"/>
    <mergeCell ref="C43:D44"/>
    <mergeCell ref="E43:E44"/>
    <mergeCell ref="F43:F44"/>
    <mergeCell ref="H43:H44"/>
    <mergeCell ref="J43:K44"/>
    <mergeCell ref="L39:M40"/>
    <mergeCell ref="B41:B42"/>
    <mergeCell ref="C41:D42"/>
    <mergeCell ref="E41:E42"/>
    <mergeCell ref="F41:F42"/>
    <mergeCell ref="H41:H42"/>
    <mergeCell ref="J41:K42"/>
    <mergeCell ref="L41:M42"/>
    <mergeCell ref="B39:B40"/>
    <mergeCell ref="C39:D40"/>
    <mergeCell ref="E39:E40"/>
    <mergeCell ref="F39:F40"/>
    <mergeCell ref="H39:H40"/>
    <mergeCell ref="J39:K40"/>
    <mergeCell ref="L35:M36"/>
    <mergeCell ref="B37:B38"/>
    <mergeCell ref="C37:D38"/>
    <mergeCell ref="E37:E38"/>
    <mergeCell ref="F37:F38"/>
    <mergeCell ref="H37:H38"/>
    <mergeCell ref="J37:K38"/>
    <mergeCell ref="L37:M38"/>
    <mergeCell ref="B35:B36"/>
    <mergeCell ref="C35:D36"/>
    <mergeCell ref="E35:E36"/>
    <mergeCell ref="F35:F36"/>
    <mergeCell ref="H35:H36"/>
    <mergeCell ref="J35:K36"/>
    <mergeCell ref="L31:M32"/>
    <mergeCell ref="B33:B34"/>
    <mergeCell ref="C33:D34"/>
    <mergeCell ref="E33:E34"/>
    <mergeCell ref="F33:F34"/>
    <mergeCell ref="H33:H34"/>
    <mergeCell ref="J33:K34"/>
    <mergeCell ref="L33:M34"/>
    <mergeCell ref="B31:B32"/>
    <mergeCell ref="C31:D32"/>
    <mergeCell ref="E31:E32"/>
    <mergeCell ref="F31:F32"/>
    <mergeCell ref="H31:H32"/>
    <mergeCell ref="J31:K32"/>
    <mergeCell ref="L27:M28"/>
    <mergeCell ref="B29:B30"/>
    <mergeCell ref="C29:D30"/>
    <mergeCell ref="E29:E30"/>
    <mergeCell ref="F29:F30"/>
    <mergeCell ref="H29:H30"/>
    <mergeCell ref="J29:K30"/>
    <mergeCell ref="L29:M30"/>
    <mergeCell ref="B27:B28"/>
    <mergeCell ref="C27:D28"/>
    <mergeCell ref="E27:E28"/>
    <mergeCell ref="F27:F28"/>
    <mergeCell ref="H27:H28"/>
    <mergeCell ref="J27:K28"/>
    <mergeCell ref="L23:M24"/>
    <mergeCell ref="B25:B26"/>
    <mergeCell ref="C25:D26"/>
    <mergeCell ref="E25:E26"/>
    <mergeCell ref="F25:F26"/>
    <mergeCell ref="H25:H26"/>
    <mergeCell ref="J25:K26"/>
    <mergeCell ref="L25:M26"/>
    <mergeCell ref="B23:B24"/>
    <mergeCell ref="C23:D24"/>
    <mergeCell ref="E23:E24"/>
    <mergeCell ref="F23:F24"/>
    <mergeCell ref="H23:H24"/>
    <mergeCell ref="J23:K24"/>
    <mergeCell ref="L19:M20"/>
    <mergeCell ref="B21:B22"/>
    <mergeCell ref="C21:D22"/>
    <mergeCell ref="E21:E22"/>
    <mergeCell ref="F21:F22"/>
    <mergeCell ref="H21:H22"/>
    <mergeCell ref="J21:K22"/>
    <mergeCell ref="L21:M22"/>
    <mergeCell ref="B19:B20"/>
    <mergeCell ref="C19:D20"/>
    <mergeCell ref="E19:E20"/>
    <mergeCell ref="F19:F20"/>
    <mergeCell ref="H19:H20"/>
    <mergeCell ref="J19:K20"/>
    <mergeCell ref="L15:M16"/>
    <mergeCell ref="B17:B18"/>
    <mergeCell ref="C17:D18"/>
    <mergeCell ref="E17:E18"/>
    <mergeCell ref="F17:F18"/>
    <mergeCell ref="H17:H18"/>
    <mergeCell ref="J17:K18"/>
    <mergeCell ref="L17:M18"/>
    <mergeCell ref="B15:B16"/>
    <mergeCell ref="C15:D16"/>
    <mergeCell ref="E15:E16"/>
    <mergeCell ref="F15:F16"/>
    <mergeCell ref="H15:H16"/>
    <mergeCell ref="J15:K16"/>
    <mergeCell ref="L11:M12"/>
    <mergeCell ref="B13:B14"/>
    <mergeCell ref="C13:D14"/>
    <mergeCell ref="E13:E14"/>
    <mergeCell ref="F13:F14"/>
    <mergeCell ref="H13:H14"/>
    <mergeCell ref="J13:K14"/>
    <mergeCell ref="L13:M14"/>
    <mergeCell ref="B11:B12"/>
    <mergeCell ref="C11:D12"/>
    <mergeCell ref="E11:E12"/>
    <mergeCell ref="F11:F12"/>
    <mergeCell ref="H11:H12"/>
    <mergeCell ref="J11:K12"/>
    <mergeCell ref="L6:M8"/>
    <mergeCell ref="B9:B10"/>
    <mergeCell ref="C9:D10"/>
    <mergeCell ref="E9:E10"/>
    <mergeCell ref="F9:F10"/>
    <mergeCell ref="H9:H10"/>
    <mergeCell ref="J9:K10"/>
    <mergeCell ref="L9:M10"/>
    <mergeCell ref="C4:D4"/>
    <mergeCell ref="C6:D8"/>
    <mergeCell ref="E6:E8"/>
    <mergeCell ref="F6:F8"/>
    <mergeCell ref="H6:H8"/>
    <mergeCell ref="J6:K8"/>
  </mergeCells>
  <dataValidations count="4">
    <dataValidation type="whole" allowBlank="1" showInputMessage="1" showErrorMessage="1" errorTitle="Incorrect value" error="Has to be a whole number!" sqref="E9:E48 E57:E64 E73:E92">
      <formula1>0</formula1>
      <formula2>1E+35</formula2>
    </dataValidation>
    <dataValidation showInputMessage="1" showErrorMessage="1" sqref="H9:H48 H57:H64 H73:H92"/>
    <dataValidation allowBlank="1" showInputMessage="1" showErrorMessage="1" promptTitle="Instructions:" prompt="Provide a brief description of the item's designated use/role/application.&#10;For example: The item will be used to sculpt the basic plastic model." sqref="L9 L57 L73"/>
    <dataValidation allowBlank="1" showInputMessage="1" showErrorMessage="1" promptTitle="Instructions:" prompt="Define in detail the type of equipment, its appropriate category, properties and any other relevant information related to this item." sqref="J9:K10 J57:K58 J73:K74"/>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Ljiljana Kundakovic</dc:creator>
  <cp:keywords/>
  <dc:description/>
  <cp:lastModifiedBy>Djordje Mirkovic</cp:lastModifiedBy>
  <cp:lastPrinted>2012-03-13T14:37:03Z</cp:lastPrinted>
  <dcterms:created xsi:type="dcterms:W3CDTF">2011-02-22T08:05:35Z</dcterms:created>
  <dcterms:modified xsi:type="dcterms:W3CDTF">2018-11-08T14:06:50Z</dcterms:modified>
  <cp:category/>
  <cp:version/>
  <cp:contentType/>
  <cp:contentStatus/>
</cp:coreProperties>
</file>